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885"/>
  </bookViews>
  <sheets>
    <sheet name="PLANILHA ORÇAMENT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<sst xmlns="http://schemas.openxmlformats.org/spreadsheetml/2006/main" count="68" uniqueCount="58">
  <si>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FUNDO HYDRO
EDITAL PROGRAMA CORREDOR</t>
  </si>
  <si>
    <t xml:space="preserve">ANEXO 06 - MODELO PLANILHA ORÇAMENTÁRIA </t>
  </si>
  <si>
    <t>PROPONENTE</t>
  </si>
  <si>
    <t>PROJETO</t>
  </si>
  <si>
    <r>
      <rPr>
        <i/>
        <sz val="11"/>
        <color theme="1"/>
        <rFont val="Arial"/>
        <charset val="134"/>
      </rPr>
      <t>OBS1:elaborar com base no  Cronograma de Desembolso do FUNDO, previsto  na Chamada</t>
    </r>
    <r>
      <rPr>
        <b/>
        <i/>
        <sz val="11"/>
        <color theme="1"/>
        <rFont val="Arial"/>
        <charset val="134"/>
      </rPr>
      <t xml:space="preserve">, </t>
    </r>
    <r>
      <rPr>
        <i/>
        <sz val="11"/>
        <color theme="1"/>
        <rFont val="Arial"/>
        <charset val="134"/>
      </rPr>
      <t xml:space="preserve">para o período de </t>
    </r>
    <r>
      <rPr>
        <b/>
        <i/>
        <sz val="11"/>
        <color theme="1"/>
        <rFont val="Arial"/>
        <charset val="134"/>
      </rPr>
      <t>execução</t>
    </r>
    <r>
      <rPr>
        <i/>
        <sz val="11"/>
        <color theme="1"/>
        <rFont val="Arial"/>
        <charset val="134"/>
      </rPr>
      <t xml:space="preserve"> do PROJETO </t>
    </r>
    <r>
      <rPr>
        <b/>
        <i/>
        <sz val="11"/>
        <color theme="1"/>
        <rFont val="Arial"/>
        <charset val="134"/>
      </rPr>
      <t xml:space="preserve">de 8 meses a 12 meses.
</t>
    </r>
    <r>
      <rPr>
        <i/>
        <sz val="11"/>
        <color theme="1"/>
        <rFont val="Arial"/>
        <charset val="134"/>
      </rPr>
      <t>OBS2: a equipe, bens , serviços mencionados abaixo, s</t>
    </r>
    <r>
      <rPr>
        <b/>
        <i/>
        <sz val="11"/>
        <color theme="1"/>
        <rFont val="Arial"/>
        <charset val="134"/>
      </rPr>
      <t>ão apenas exemplificativos, podem ser substituidos e/ ou complementados,</t>
    </r>
    <r>
      <rPr>
        <i/>
        <sz val="11"/>
        <color theme="1"/>
        <rFont val="Arial"/>
        <charset val="134"/>
      </rPr>
      <t xml:space="preserve"> desde que se tratem de ITENS FINANCIÁVEIS, conforme definição do </t>
    </r>
    <r>
      <rPr>
        <i/>
        <sz val="11"/>
        <color rgb="FFFF0000"/>
        <rFont val="Arial"/>
        <charset val="134"/>
      </rPr>
      <t>item 3.1, "h</t>
    </r>
    <r>
      <rPr>
        <i/>
        <sz val="11"/>
        <color theme="1"/>
        <rFont val="Arial"/>
        <charset val="134"/>
      </rPr>
      <t>" da Chamada.</t>
    </r>
  </si>
  <si>
    <t>ITEM</t>
  </si>
  <si>
    <t>DESCRIÇÃO DA RUBRICA (BEM/SERVIÇO)</t>
  </si>
  <si>
    <t>QTDE DO BEM / SERVIÇOS</t>
  </si>
  <si>
    <t>TIPO DE UNIDADE</t>
  </si>
  <si>
    <t>VALOR UNITÁRIO (R$)</t>
  </si>
  <si>
    <t>QTE DE ITENS PREVISTOS  DESEMBOLSO 1</t>
  </si>
  <si>
    <t>QTE DE ITENS PREVISTOS  DESEMBOLSO 2</t>
  </si>
  <si>
    <t>QTE DE ITENS PREVISTOS  DESEMBOLSO 3</t>
  </si>
  <si>
    <t>PREVISÃO DE GASTO NO DESEMBOLSO 1</t>
  </si>
  <si>
    <t>PREVISÃO DE GASTO NO DESEMBOLSO 2</t>
  </si>
  <si>
    <t>PREVISÃO DE GASTO NO DESEMBOLSO 3</t>
  </si>
  <si>
    <t>VALOR TOTAL(R$)</t>
  </si>
  <si>
    <t>DESPESAS FIXAS (custos administrativos e despesas com pessoal)</t>
  </si>
  <si>
    <t>Custos Administrativos</t>
  </si>
  <si>
    <t>Taxas e tributos em geral</t>
  </si>
  <si>
    <t>MES</t>
  </si>
  <si>
    <t>Contador</t>
  </si>
  <si>
    <t>SUBTOTAL</t>
  </si>
  <si>
    <t xml:space="preserve">Despesas de pessoal </t>
  </si>
  <si>
    <t>Coordenador/Palestrante (incluindo transporte, alimentação)</t>
  </si>
  <si>
    <t>HORA</t>
  </si>
  <si>
    <t xml:space="preserve">Comunicação/Divulgação </t>
  </si>
  <si>
    <t>Material gráfico/serigráfico (panfletos, ecobag</t>
  </si>
  <si>
    <t>Ex: Banners/Flyers</t>
  </si>
  <si>
    <t>Ex: Assessoria de Imprensa</t>
  </si>
  <si>
    <t>Ex: Inserção em Rádio Comunitária</t>
  </si>
  <si>
    <t xml:space="preserve">Ex: Carro de Som </t>
  </si>
  <si>
    <t>ex: ...</t>
  </si>
  <si>
    <r>
      <rPr>
        <b/>
        <sz val="10"/>
        <color theme="1"/>
        <rFont val="Arial"/>
        <charset val="134"/>
      </rPr>
      <t>DESPESAS VARIAVÉIS (viagens (</t>
    </r>
    <r>
      <rPr>
        <b/>
        <sz val="10"/>
        <color rgb="FFFF0000"/>
        <rFont val="Arial"/>
        <charset val="134"/>
      </rPr>
      <t>até 15% - item 7.4.2.1. "g"</t>
    </r>
    <r>
      <rPr>
        <b/>
        <sz val="10"/>
        <color theme="1"/>
        <rFont val="Arial"/>
        <charset val="134"/>
      </rPr>
      <t xml:space="preserve"> ), deslocamento, transporte, materiais de consumo)</t>
    </r>
  </si>
  <si>
    <r>
      <rPr>
        <b/>
        <sz val="10"/>
        <color theme="1"/>
        <rFont val="Arial"/>
        <charset val="134"/>
      </rPr>
      <t xml:space="preserve">Viagens </t>
    </r>
    <r>
      <rPr>
        <b/>
        <sz val="10"/>
        <color rgb="FFFF0000"/>
        <rFont val="Arial"/>
        <charset val="134"/>
      </rPr>
      <t xml:space="preserve">(até 15% - item 7.4.2.1. "g" ), </t>
    </r>
    <r>
      <rPr>
        <b/>
        <sz val="10"/>
        <color theme="1"/>
        <rFont val="Arial"/>
        <charset val="134"/>
      </rPr>
      <t>Transporte e  Deslocamentos</t>
    </r>
  </si>
  <si>
    <t>ex: Hospedagem</t>
  </si>
  <si>
    <t>ex: Transporte</t>
  </si>
  <si>
    <t xml:space="preserve">ex: Alimentação </t>
  </si>
  <si>
    <t>Material de Consumo</t>
  </si>
  <si>
    <t>ex: Material Didático</t>
  </si>
  <si>
    <t>ex: Artigos de Escritório</t>
  </si>
  <si>
    <t xml:space="preserve">ex: Kit lanche para atividades educativas </t>
  </si>
  <si>
    <t>AQUISIÇÃO DE BENS PERMANENTES/INVESTIMENTOS</t>
  </si>
  <si>
    <t>Máquinas</t>
  </si>
  <si>
    <t>Ex: Computadores</t>
  </si>
  <si>
    <t>Ex: Projetos</t>
  </si>
  <si>
    <t>Ex: Carrocinhas</t>
  </si>
  <si>
    <t>Ex: Bombas</t>
  </si>
  <si>
    <t xml:space="preserve">Equipamentos e Bens </t>
  </si>
  <si>
    <t>Ex: Mesas e Cadeiras</t>
  </si>
  <si>
    <t>Obras necessárias para o Projeto</t>
  </si>
  <si>
    <t xml:space="preserve">Ex: Reforma de sala multiuso para criação de laboratório </t>
  </si>
  <si>
    <t>TOTAL GERAL</t>
  </si>
  <si>
    <t>TOTAL GERAL DE ITENS ORÇADOS (VALOR A SER DECLARADO E QUE SERVE DE BASE DE CÁLCULO DO ITCMD)</t>
  </si>
  <si>
    <t>ITCMD</t>
  </si>
  <si>
    <t>TOTALGERAL DO PROJETO + ITCMD</t>
  </si>
  <si>
    <t>AVISOS!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</si>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</sst>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(&quot;R$ &quot;* #,##0.00_);_(&quot;R$ &quot;* \(#,##0.00\);_(&quot;R$ &quot;* &quot;-&quot;??_);_(@_)"/>
    <numFmt numFmtId="181" formatCode="_-* #,##0.00_-;\-* #,##0.00_-;_-* &quot;-&quot;??_-;_-@"/>
    <numFmt numFmtId="182" formatCode="&quot;R$&quot;\ #,##0.00;[Red]\-&quot;R$&quot;\ #,##0.00"/>
  </numFmts>
  <fonts count="37">
    <font>
      <sz val="10"/>
      <color rgb="FF000000"/>
      <name val="Arial"/>
      <charset val="134"/>
      <scheme val="minor"/>
    </font>
    <font>
      <b/>
      <sz val="14"/>
      <color theme="1"/>
      <name val="Arial"/>
      <charset val="134"/>
    </font>
    <font>
      <sz val="10"/>
      <name val="Arial"/>
      <charset val="134"/>
      <scheme val="minor"/>
    </font>
    <font>
      <b/>
      <sz val="9"/>
      <color theme="1"/>
      <name val="Arial"/>
      <charset val="134"/>
    </font>
    <font>
      <b/>
      <sz val="12"/>
      <color theme="1"/>
      <name val="Arial"/>
      <charset val="134"/>
    </font>
    <font>
      <i/>
      <sz val="12"/>
      <color theme="1"/>
      <name val="Arial"/>
      <charset val="134"/>
    </font>
    <font>
      <i/>
      <sz val="9"/>
      <color theme="1"/>
      <name val="Arial"/>
      <charset val="134"/>
    </font>
    <font>
      <i/>
      <sz val="11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rgb="FFFF0000"/>
      <name val="Arial"/>
      <charset val="134"/>
    </font>
    <font>
      <sz val="8"/>
      <color theme="1"/>
      <name val="Arial"/>
      <charset val="134"/>
    </font>
    <font>
      <sz val="10"/>
      <color rgb="FF000000"/>
      <name val="Arial"/>
      <charset val="134"/>
    </font>
    <font>
      <sz val="16"/>
      <color theme="1"/>
      <name val="Arial"/>
      <charset val="134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11"/>
      <color theme="1"/>
      <name val="Arial"/>
      <charset val="134"/>
    </font>
    <font>
      <i/>
      <sz val="11"/>
      <color rgb="FFFF0000"/>
      <name val="Arial"/>
      <charset val="134"/>
    </font>
    <font>
      <b/>
      <sz val="10"/>
      <color rgb="FFFF000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FFC000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3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37" applyNumberFormat="0" applyAlignment="0" applyProtection="0">
      <alignment vertical="center"/>
    </xf>
    <xf numFmtId="0" fontId="24" fillId="13" borderId="38" applyNumberFormat="0" applyAlignment="0" applyProtection="0">
      <alignment vertical="center"/>
    </xf>
    <xf numFmtId="0" fontId="25" fillId="13" borderId="37" applyNumberFormat="0" applyAlignment="0" applyProtection="0">
      <alignment vertical="center"/>
    </xf>
    <xf numFmtId="0" fontId="26" fillId="14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7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3" fillId="4" borderId="5" xfId="0" applyFont="1" applyFill="1" applyBorder="1" applyAlignment="1">
      <alignment horizontal="left" vertical="center"/>
    </xf>
    <xf numFmtId="0" fontId="2" fillId="0" borderId="6" xfId="0" applyFont="1" applyBorder="1"/>
    <xf numFmtId="0" fontId="3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3" fillId="4" borderId="9" xfId="0" applyFont="1" applyFill="1" applyBorder="1" applyAlignment="1">
      <alignment horizontal="left" vertical="center"/>
    </xf>
    <xf numFmtId="0" fontId="2" fillId="0" borderId="10" xfId="0" applyFont="1" applyBorder="1"/>
    <xf numFmtId="0" fontId="3" fillId="5" borderId="11" xfId="0" applyFont="1" applyFill="1" applyBorder="1" applyAlignment="1">
      <alignment horizontal="center" vertical="center"/>
    </xf>
    <xf numFmtId="0" fontId="2" fillId="0" borderId="11" xfId="0" applyFont="1" applyBorder="1"/>
    <xf numFmtId="0" fontId="4" fillId="6" borderId="9" xfId="0" applyFont="1" applyFill="1" applyBorder="1" applyAlignment="1">
      <alignment horizontal="right" vertical="center"/>
    </xf>
    <xf numFmtId="180" fontId="5" fillId="5" borderId="11" xfId="0" applyNumberFormat="1" applyFont="1" applyFill="1" applyBorder="1" applyAlignment="1">
      <alignment vertical="center"/>
    </xf>
    <xf numFmtId="180" fontId="6" fillId="6" borderId="11" xfId="0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8" fillId="6" borderId="17" xfId="0" applyFont="1" applyFill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180" fontId="9" fillId="5" borderId="19" xfId="0" applyNumberFormat="1" applyFont="1" applyFill="1" applyBorder="1" applyAlignment="1">
      <alignment horizontal="center" wrapText="1"/>
    </xf>
    <xf numFmtId="0" fontId="9" fillId="5" borderId="19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9" fillId="5" borderId="21" xfId="0" applyFont="1" applyFill="1" applyBorder="1" applyAlignment="1">
      <alignment horizontal="center" wrapText="1"/>
    </xf>
    <xf numFmtId="0" fontId="9" fillId="5" borderId="20" xfId="0" applyFont="1" applyFill="1" applyBorder="1" applyAlignment="1">
      <alignment horizontal="center" wrapText="1"/>
    </xf>
    <xf numFmtId="0" fontId="9" fillId="5" borderId="21" xfId="0" applyFont="1" applyFill="1" applyBorder="1" applyAlignment="1">
      <alignment horizontal="center"/>
    </xf>
    <xf numFmtId="0" fontId="9" fillId="5" borderId="0" xfId="0" applyFont="1" applyFill="1" applyBorder="1"/>
    <xf numFmtId="0" fontId="9" fillId="8" borderId="17" xfId="0" applyFont="1" applyFill="1" applyBorder="1" applyAlignment="1">
      <alignment horizontal="center"/>
    </xf>
    <xf numFmtId="0" fontId="9" fillId="8" borderId="11" xfId="0" applyFont="1" applyFill="1" applyBorder="1"/>
    <xf numFmtId="0" fontId="8" fillId="8" borderId="11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0" xfId="0" applyFont="1" applyFill="1" applyBorder="1"/>
    <xf numFmtId="0" fontId="8" fillId="6" borderId="17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9" fillId="8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 vertical="center"/>
    </xf>
    <xf numFmtId="0" fontId="9" fillId="8" borderId="8" xfId="0" applyFont="1" applyFill="1" applyBorder="1"/>
    <xf numFmtId="0" fontId="8" fillId="8" borderId="17" xfId="0" applyFont="1" applyFill="1" applyBorder="1"/>
    <xf numFmtId="0" fontId="8" fillId="8" borderId="11" xfId="0" applyFont="1" applyFill="1" applyBorder="1"/>
    <xf numFmtId="0" fontId="2" fillId="0" borderId="24" xfId="0" applyFont="1" applyBorder="1"/>
    <xf numFmtId="0" fontId="2" fillId="0" borderId="25" xfId="0" applyFont="1" applyBorder="1"/>
    <xf numFmtId="0" fontId="11" fillId="0" borderId="0" xfId="0" applyFont="1"/>
    <xf numFmtId="0" fontId="8" fillId="7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" fillId="0" borderId="26" xfId="0" applyFont="1" applyBorder="1"/>
    <xf numFmtId="0" fontId="2" fillId="0" borderId="27" xfId="0" applyFont="1" applyBorder="1"/>
    <xf numFmtId="180" fontId="9" fillId="6" borderId="21" xfId="0" applyNumberFormat="1" applyFont="1" applyFill="1" applyBorder="1"/>
    <xf numFmtId="181" fontId="12" fillId="0" borderId="28" xfId="0" applyNumberFormat="1" applyFont="1" applyBorder="1" applyAlignment="1">
      <alignment horizontal="center"/>
    </xf>
    <xf numFmtId="180" fontId="8" fillId="8" borderId="9" xfId="0" applyNumberFormat="1" applyFont="1" applyFill="1" applyBorder="1"/>
    <xf numFmtId="0" fontId="2" fillId="0" borderId="29" xfId="0" applyFont="1" applyBorder="1"/>
    <xf numFmtId="0" fontId="9" fillId="0" borderId="30" xfId="0" applyFont="1" applyBorder="1"/>
    <xf numFmtId="0" fontId="8" fillId="8" borderId="17" xfId="0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9" borderId="0" xfId="0" applyFont="1" applyFill="1" applyBorder="1" applyAlignment="1">
      <alignment horizontal="right"/>
    </xf>
    <xf numFmtId="0" fontId="13" fillId="10" borderId="3" xfId="0" applyFont="1" applyFill="1" applyBorder="1" applyAlignment="1">
      <alignment horizontal="center"/>
    </xf>
    <xf numFmtId="180" fontId="8" fillId="3" borderId="33" xfId="0" applyNumberFormat="1" applyFont="1" applyFill="1" applyBorder="1"/>
    <xf numFmtId="180" fontId="1" fillId="0" borderId="0" xfId="0" applyNumberFormat="1" applyFont="1"/>
    <xf numFmtId="180" fontId="1" fillId="9" borderId="0" xfId="0" applyNumberFormat="1" applyFont="1" applyFill="1" applyBorder="1"/>
    <xf numFmtId="10" fontId="9" fillId="0" borderId="0" xfId="0" applyNumberFormat="1" applyFont="1"/>
    <xf numFmtId="0" fontId="12" fillId="0" borderId="0" xfId="0" applyFont="1"/>
    <xf numFmtId="10" fontId="12" fillId="0" borderId="0" xfId="0" applyNumberFormat="1" applyFont="1"/>
    <xf numFmtId="182" fontId="9" fillId="0" borderId="0" xfId="0" applyNumberFormat="1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showGridLines="0" tabSelected="1" workbookViewId="0">
      <selection activeCell="A5" sqref="A5:L5"/>
    </sheetView>
  </sheetViews>
  <sheetFormatPr defaultColWidth="12.6285714285714" defaultRowHeight="15" customHeight="1"/>
  <cols>
    <col min="1" max="1" width="13.247619047619" customWidth="1"/>
    <col min="2" max="2" width="43.752380952381" customWidth="1"/>
    <col min="3" max="3" width="16.247619047619" customWidth="1"/>
    <col min="4" max="4" width="10.3809523809524" customWidth="1"/>
    <col min="5" max="5" width="12" customWidth="1"/>
    <col min="6" max="6" width="15.6285714285714" customWidth="1"/>
    <col min="7" max="7" width="15.752380952381" customWidth="1"/>
    <col min="8" max="8" width="15.247619047619" customWidth="1"/>
    <col min="9" max="9" width="17.247619047619" customWidth="1"/>
    <col min="10" max="10" width="20.247619047619" customWidth="1"/>
    <col min="11" max="11" width="20.752380952381" customWidth="1"/>
    <col min="12" max="12" width="17.752380952381" customWidth="1"/>
    <col min="13" max="32" width="9.24761904761905" customWidth="1"/>
  </cols>
  <sheetData>
    <row r="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2.75" customHeight="1" spans="1:12">
      <c r="A2" s="3"/>
      <c r="L2" s="3"/>
    </row>
    <row r="3" ht="12.75" customHeight="1" spans="1:12">
      <c r="A3" s="3"/>
      <c r="L3" s="3"/>
    </row>
    <row r="4" ht="12.7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33.75" customHeight="1" spans="1:12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51"/>
    </row>
    <row r="6" ht="12.75" customHeight="1" spans="1:12">
      <c r="A6" s="7" t="s">
        <v>2</v>
      </c>
      <c r="B6" s="8"/>
      <c r="C6" s="9"/>
      <c r="D6" s="10"/>
      <c r="E6" s="10"/>
      <c r="F6" s="10"/>
      <c r="G6" s="10"/>
      <c r="H6" s="10"/>
      <c r="I6" s="10"/>
      <c r="J6" s="10"/>
      <c r="K6" s="10"/>
      <c r="L6" s="52"/>
    </row>
    <row r="7" ht="12.75" customHeight="1" spans="1:12">
      <c r="A7" s="11" t="s">
        <v>3</v>
      </c>
      <c r="B7" s="12"/>
      <c r="C7" s="13"/>
      <c r="D7" s="14"/>
      <c r="E7" s="14"/>
      <c r="F7" s="14"/>
      <c r="G7" s="14"/>
      <c r="H7" s="14"/>
      <c r="I7" s="14"/>
      <c r="J7" s="14"/>
      <c r="K7" s="14"/>
      <c r="L7" s="12"/>
    </row>
    <row r="8" ht="12.75" customHeight="1" spans="1:32">
      <c r="A8" s="15" t="str">
        <f>"VALOR SOLICITADO DO PROJETO"</f>
        <v>VALOR SOLICITADO DO PROJETO</v>
      </c>
      <c r="B8" s="12"/>
      <c r="C8" s="16"/>
      <c r="D8" s="17"/>
      <c r="E8" s="17"/>
      <c r="F8" s="17"/>
      <c r="G8" s="17"/>
      <c r="H8" s="17"/>
      <c r="I8" s="17"/>
      <c r="J8" s="17"/>
      <c r="K8" s="17"/>
      <c r="L8" s="17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</row>
    <row r="9" ht="14.25" customHeight="1" spans="1:32">
      <c r="A9" s="15" t="str">
        <f>"PREVISÃO DE VALOR DO DESEMBOLSO 01"</f>
        <v>PREVISÃO DE VALOR DO DESEMBOLSO 01</v>
      </c>
      <c r="B9" s="12"/>
      <c r="C9" s="16"/>
      <c r="D9" s="17"/>
      <c r="E9" s="17"/>
      <c r="F9" s="17"/>
      <c r="G9" s="17"/>
      <c r="H9" s="17"/>
      <c r="I9" s="17"/>
      <c r="J9" s="17"/>
      <c r="K9" s="17"/>
      <c r="L9" s="17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</row>
    <row r="10" ht="14.25" customHeight="1" spans="1:32">
      <c r="A10" s="15" t="str">
        <f>"PREVISÃO DE VALOR DO DESEMBOLSO 02"</f>
        <v>PREVISÃO DE VALOR DO DESEMBOLSO 02</v>
      </c>
      <c r="B10" s="12"/>
      <c r="C10" s="16"/>
      <c r="D10" s="18"/>
      <c r="E10" s="18"/>
      <c r="F10" s="19"/>
      <c r="G10" s="14"/>
      <c r="H10" s="14"/>
      <c r="I10" s="18"/>
      <c r="J10" s="18"/>
      <c r="K10" s="18"/>
      <c r="L10" s="1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</row>
    <row r="11" ht="12.75" customHeight="1" spans="1:32">
      <c r="A11" s="15" t="str">
        <f>"PREVISÃO DE VALOR DO DESEMBOLSO 03"</f>
        <v>PREVISÃO DE VALOR DO DESEMBOLSO 03</v>
      </c>
      <c r="B11" s="12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ht="38.25" customHeight="1" spans="1:32">
      <c r="A12" s="20" t="s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</row>
    <row r="13" ht="12.75" customHeight="1" spans="1:32">
      <c r="A13" s="21" t="s">
        <v>5</v>
      </c>
      <c r="B13" s="22" t="s">
        <v>6</v>
      </c>
      <c r="C13" s="23" t="s">
        <v>7</v>
      </c>
      <c r="D13" s="23" t="s">
        <v>8</v>
      </c>
      <c r="E13" s="23" t="s">
        <v>9</v>
      </c>
      <c r="F13" s="23" t="s">
        <v>10</v>
      </c>
      <c r="G13" s="23" t="s">
        <v>11</v>
      </c>
      <c r="H13" s="23" t="s">
        <v>12</v>
      </c>
      <c r="I13" s="23" t="s">
        <v>13</v>
      </c>
      <c r="J13" s="23" t="s">
        <v>14</v>
      </c>
      <c r="K13" s="23" t="s">
        <v>15</v>
      </c>
      <c r="L13" s="54" t="s">
        <v>16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ht="21.75" customHeight="1" spans="1:12">
      <c r="A14" s="24" t="s">
        <v>17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56"/>
    </row>
    <row r="15" ht="12.75" customHeight="1" spans="1:12">
      <c r="A15" s="26" t="s">
        <v>18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57"/>
    </row>
    <row r="16" ht="13.5" customHeight="1" spans="1:12">
      <c r="A16" s="27">
        <v>1</v>
      </c>
      <c r="B16" s="28" t="s">
        <v>19</v>
      </c>
      <c r="C16" s="29">
        <v>1</v>
      </c>
      <c r="D16" s="30" t="s">
        <v>20</v>
      </c>
      <c r="E16" s="31">
        <v>500</v>
      </c>
      <c r="F16" s="32">
        <v>0</v>
      </c>
      <c r="G16" s="32">
        <v>0</v>
      </c>
      <c r="H16" s="32">
        <v>1</v>
      </c>
      <c r="I16" s="58">
        <f t="shared" ref="I16:K16" si="0">F16*$E16</f>
        <v>0</v>
      </c>
      <c r="J16" s="58">
        <f t="shared" si="0"/>
        <v>0</v>
      </c>
      <c r="K16" s="58">
        <f t="shared" si="0"/>
        <v>500</v>
      </c>
      <c r="L16" s="59">
        <f t="shared" ref="L16:L22" si="1">SUM(I16:K16)</f>
        <v>500</v>
      </c>
    </row>
    <row r="17" ht="13.5" customHeight="1" spans="1:12">
      <c r="A17" s="33">
        <f t="shared" ref="A17:A22" si="2">A16+1</f>
        <v>2</v>
      </c>
      <c r="B17" s="28" t="s">
        <v>21</v>
      </c>
      <c r="C17" s="34">
        <v>8</v>
      </c>
      <c r="D17" s="35" t="s">
        <v>20</v>
      </c>
      <c r="E17" s="31">
        <v>300</v>
      </c>
      <c r="F17" s="32">
        <v>3</v>
      </c>
      <c r="G17" s="32">
        <v>3</v>
      </c>
      <c r="H17" s="32">
        <v>2</v>
      </c>
      <c r="I17" s="58">
        <f t="shared" ref="I17:K17" si="3">F17*$E17</f>
        <v>900</v>
      </c>
      <c r="J17" s="58">
        <f t="shared" si="3"/>
        <v>900</v>
      </c>
      <c r="K17" s="58">
        <f t="shared" si="3"/>
        <v>600</v>
      </c>
      <c r="L17" s="59">
        <f t="shared" si="1"/>
        <v>2400</v>
      </c>
    </row>
    <row r="18" ht="13.5" customHeight="1" spans="1:12">
      <c r="A18" s="33">
        <f t="shared" si="2"/>
        <v>3</v>
      </c>
      <c r="B18" s="28"/>
      <c r="C18" s="36"/>
      <c r="D18" s="35"/>
      <c r="E18" s="31"/>
      <c r="F18" s="32"/>
      <c r="G18" s="32"/>
      <c r="H18" s="32"/>
      <c r="I18" s="58">
        <f t="shared" ref="I18:K18" si="4">F18*$E18</f>
        <v>0</v>
      </c>
      <c r="J18" s="58">
        <f t="shared" si="4"/>
        <v>0</v>
      </c>
      <c r="K18" s="58">
        <f t="shared" si="4"/>
        <v>0</v>
      </c>
      <c r="L18" s="59">
        <f t="shared" si="1"/>
        <v>0</v>
      </c>
    </row>
    <row r="19" ht="13.5" customHeight="1" spans="1:12">
      <c r="A19" s="33">
        <f t="shared" si="2"/>
        <v>4</v>
      </c>
      <c r="B19" s="37"/>
      <c r="C19" s="36"/>
      <c r="D19" s="35"/>
      <c r="E19" s="31"/>
      <c r="F19" s="32"/>
      <c r="G19" s="32"/>
      <c r="H19" s="32"/>
      <c r="I19" s="58">
        <f t="shared" ref="I19:K19" si="5">F19*$E19</f>
        <v>0</v>
      </c>
      <c r="J19" s="58">
        <f t="shared" si="5"/>
        <v>0</v>
      </c>
      <c r="K19" s="58">
        <f t="shared" si="5"/>
        <v>0</v>
      </c>
      <c r="L19" s="59">
        <f t="shared" si="1"/>
        <v>0</v>
      </c>
    </row>
    <row r="20" ht="13.5" customHeight="1" spans="1:12">
      <c r="A20" s="33">
        <f t="shared" si="2"/>
        <v>5</v>
      </c>
      <c r="B20" s="37"/>
      <c r="C20" s="34"/>
      <c r="D20" s="35"/>
      <c r="E20" s="31"/>
      <c r="F20" s="32"/>
      <c r="G20" s="32"/>
      <c r="H20" s="32"/>
      <c r="I20" s="58">
        <f t="shared" ref="I20:K20" si="6">F20*$E20</f>
        <v>0</v>
      </c>
      <c r="J20" s="58">
        <f t="shared" si="6"/>
        <v>0</v>
      </c>
      <c r="K20" s="58">
        <f t="shared" si="6"/>
        <v>0</v>
      </c>
      <c r="L20" s="59">
        <f t="shared" si="1"/>
        <v>0</v>
      </c>
    </row>
    <row r="21" ht="12.75" hidden="1" customHeight="1" spans="1:12">
      <c r="A21" s="33">
        <f t="shared" si="2"/>
        <v>6</v>
      </c>
      <c r="B21" s="37"/>
      <c r="C21" s="36"/>
      <c r="D21" s="35"/>
      <c r="E21" s="31"/>
      <c r="F21" s="32"/>
      <c r="G21" s="32"/>
      <c r="H21" s="32"/>
      <c r="I21" s="58">
        <f t="shared" ref="I21:K21" si="7">F21*$E21</f>
        <v>0</v>
      </c>
      <c r="J21" s="58">
        <f t="shared" si="7"/>
        <v>0</v>
      </c>
      <c r="K21" s="58">
        <f t="shared" si="7"/>
        <v>0</v>
      </c>
      <c r="L21" s="59">
        <f t="shared" si="1"/>
        <v>0</v>
      </c>
    </row>
    <row r="22" ht="12.75" customHeight="1" spans="1:12">
      <c r="A22" s="33">
        <f t="shared" si="2"/>
        <v>7</v>
      </c>
      <c r="B22" s="37"/>
      <c r="C22" s="36"/>
      <c r="D22" s="35"/>
      <c r="E22" s="31"/>
      <c r="F22" s="32"/>
      <c r="G22" s="32"/>
      <c r="H22" s="32"/>
      <c r="I22" s="58">
        <f t="shared" ref="I22:K22" si="8">F22*$E22</f>
        <v>0</v>
      </c>
      <c r="J22" s="58">
        <f t="shared" si="8"/>
        <v>0</v>
      </c>
      <c r="K22" s="58">
        <f t="shared" si="8"/>
        <v>0</v>
      </c>
      <c r="L22" s="59">
        <f t="shared" si="1"/>
        <v>0</v>
      </c>
    </row>
    <row r="23" ht="12.75" customHeight="1" spans="1:12">
      <c r="A23" s="38"/>
      <c r="B23" s="39"/>
      <c r="C23" s="40" t="s">
        <v>22</v>
      </c>
      <c r="D23" s="12"/>
      <c r="E23" s="41"/>
      <c r="F23" s="42"/>
      <c r="G23" s="42"/>
      <c r="H23" s="42"/>
      <c r="I23" s="60">
        <f t="shared" ref="I23:L23" si="9">SUM(I16:I22)</f>
        <v>900</v>
      </c>
      <c r="J23" s="60">
        <f t="shared" si="9"/>
        <v>900</v>
      </c>
      <c r="K23" s="60">
        <f t="shared" si="9"/>
        <v>1100</v>
      </c>
      <c r="L23" s="60">
        <f t="shared" si="9"/>
        <v>2900</v>
      </c>
    </row>
    <row r="24" ht="13.5" customHeight="1" spans="1:12">
      <c r="A24" s="43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57"/>
    </row>
    <row r="25" ht="13.5" customHeight="1" spans="1:12">
      <c r="A25" s="44">
        <v>1</v>
      </c>
      <c r="B25" s="28" t="s">
        <v>24</v>
      </c>
      <c r="C25" s="29">
        <v>8</v>
      </c>
      <c r="D25" s="30" t="s">
        <v>25</v>
      </c>
      <c r="E25" s="31">
        <v>500</v>
      </c>
      <c r="F25" s="32">
        <v>0</v>
      </c>
      <c r="G25" s="32">
        <v>2</v>
      </c>
      <c r="H25" s="32">
        <v>6</v>
      </c>
      <c r="I25" s="58">
        <f t="shared" ref="I25:K25" si="10">F25*$E25</f>
        <v>0</v>
      </c>
      <c r="J25" s="58">
        <f t="shared" si="10"/>
        <v>1000</v>
      </c>
      <c r="K25" s="58">
        <f t="shared" si="10"/>
        <v>3000</v>
      </c>
      <c r="L25" s="59">
        <f t="shared" ref="L25:L31" si="11">SUM(I25:K25)</f>
        <v>4000</v>
      </c>
    </row>
    <row r="26" ht="13.5" customHeight="1" spans="1:12">
      <c r="A26" s="44">
        <f t="shared" ref="A26:A31" si="12">A25+1</f>
        <v>2</v>
      </c>
      <c r="B26" s="28"/>
      <c r="C26" s="34"/>
      <c r="D26" s="35"/>
      <c r="E26" s="31"/>
      <c r="F26" s="32"/>
      <c r="G26" s="32"/>
      <c r="H26" s="32"/>
      <c r="I26" s="58">
        <f t="shared" ref="I26:K26" si="13">F26*$E26</f>
        <v>0</v>
      </c>
      <c r="J26" s="58">
        <f t="shared" si="13"/>
        <v>0</v>
      </c>
      <c r="K26" s="58">
        <f t="shared" si="13"/>
        <v>0</v>
      </c>
      <c r="L26" s="59">
        <f t="shared" si="11"/>
        <v>0</v>
      </c>
    </row>
    <row r="27" ht="13.5" customHeight="1" spans="1:12">
      <c r="A27" s="44">
        <f t="shared" si="12"/>
        <v>3</v>
      </c>
      <c r="B27" s="28"/>
      <c r="C27" s="36"/>
      <c r="D27" s="35"/>
      <c r="E27" s="31"/>
      <c r="F27" s="32"/>
      <c r="G27" s="32"/>
      <c r="H27" s="32"/>
      <c r="I27" s="58">
        <f t="shared" ref="I27:K27" si="14">F27*$E27</f>
        <v>0</v>
      </c>
      <c r="J27" s="58">
        <f t="shared" si="14"/>
        <v>0</v>
      </c>
      <c r="K27" s="58">
        <f t="shared" si="14"/>
        <v>0</v>
      </c>
      <c r="L27" s="59">
        <f t="shared" si="11"/>
        <v>0</v>
      </c>
    </row>
    <row r="28" ht="13.5" customHeight="1" spans="1:12">
      <c r="A28" s="44">
        <f t="shared" si="12"/>
        <v>4</v>
      </c>
      <c r="B28" s="45"/>
      <c r="C28" s="36"/>
      <c r="D28" s="35"/>
      <c r="E28" s="31"/>
      <c r="F28" s="32"/>
      <c r="G28" s="32"/>
      <c r="H28" s="32"/>
      <c r="I28" s="58">
        <f t="shared" ref="I28:K28" si="15">F28*$E28</f>
        <v>0</v>
      </c>
      <c r="J28" s="58">
        <f t="shared" si="15"/>
        <v>0</v>
      </c>
      <c r="K28" s="58">
        <f t="shared" si="15"/>
        <v>0</v>
      </c>
      <c r="L28" s="59">
        <f t="shared" si="11"/>
        <v>0</v>
      </c>
    </row>
    <row r="29" ht="13.5" customHeight="1" spans="1:12">
      <c r="A29" s="44">
        <f t="shared" si="12"/>
        <v>5</v>
      </c>
      <c r="B29" s="28"/>
      <c r="C29" s="34"/>
      <c r="D29" s="35"/>
      <c r="E29" s="31"/>
      <c r="F29" s="32"/>
      <c r="G29" s="32"/>
      <c r="H29" s="32"/>
      <c r="I29" s="58">
        <f t="shared" ref="I29:K29" si="16">F29*$E29</f>
        <v>0</v>
      </c>
      <c r="J29" s="58">
        <f t="shared" si="16"/>
        <v>0</v>
      </c>
      <c r="K29" s="58">
        <f t="shared" si="16"/>
        <v>0</v>
      </c>
      <c r="L29" s="59">
        <f t="shared" si="11"/>
        <v>0</v>
      </c>
    </row>
    <row r="30" ht="13.5" customHeight="1" spans="1:12">
      <c r="A30" s="44">
        <f t="shared" si="12"/>
        <v>6</v>
      </c>
      <c r="B30" s="37"/>
      <c r="C30" s="36"/>
      <c r="D30" s="35"/>
      <c r="E30" s="31"/>
      <c r="F30" s="32"/>
      <c r="G30" s="32"/>
      <c r="H30" s="32"/>
      <c r="I30" s="58">
        <f t="shared" ref="I30:K30" si="17">F30*$E30</f>
        <v>0</v>
      </c>
      <c r="J30" s="58">
        <f t="shared" si="17"/>
        <v>0</v>
      </c>
      <c r="K30" s="58">
        <f t="shared" si="17"/>
        <v>0</v>
      </c>
      <c r="L30" s="59">
        <f t="shared" si="11"/>
        <v>0</v>
      </c>
    </row>
    <row r="31" ht="13.5" customHeight="1" spans="1:12">
      <c r="A31" s="44">
        <f t="shared" si="12"/>
        <v>7</v>
      </c>
      <c r="B31" s="37"/>
      <c r="C31" s="36"/>
      <c r="D31" s="35"/>
      <c r="E31" s="31"/>
      <c r="F31" s="32"/>
      <c r="G31" s="32"/>
      <c r="H31" s="32"/>
      <c r="I31" s="58">
        <f t="shared" ref="I31:K31" si="18">F31*$E31</f>
        <v>0</v>
      </c>
      <c r="J31" s="58">
        <f t="shared" si="18"/>
        <v>0</v>
      </c>
      <c r="K31" s="58">
        <f t="shared" si="18"/>
        <v>0</v>
      </c>
      <c r="L31" s="59">
        <f t="shared" si="11"/>
        <v>0</v>
      </c>
    </row>
    <row r="32" ht="12.75" customHeight="1" spans="1:12">
      <c r="A32" s="38"/>
      <c r="B32" s="39"/>
      <c r="C32" s="40" t="s">
        <v>22</v>
      </c>
      <c r="D32" s="12"/>
      <c r="E32" s="41"/>
      <c r="F32" s="42"/>
      <c r="G32" s="42"/>
      <c r="H32" s="42"/>
      <c r="I32" s="60">
        <f>SUM(I25:I31)</f>
        <v>0</v>
      </c>
      <c r="J32" s="60">
        <f t="shared" ref="J32:K32" si="19">SUM(J29:J31)+J27+J26+J25</f>
        <v>1000</v>
      </c>
      <c r="K32" s="60">
        <f t="shared" si="19"/>
        <v>3000</v>
      </c>
      <c r="L32" s="60">
        <f>SUM(L25:L31)</f>
        <v>4000</v>
      </c>
    </row>
    <row r="33" ht="13.5" customHeight="1" spans="1:12">
      <c r="A33" s="43" t="s">
        <v>26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57"/>
    </row>
    <row r="34" ht="13.5" customHeight="1" spans="1:12">
      <c r="A34" s="44">
        <v>1</v>
      </c>
      <c r="B34" s="28" t="s">
        <v>27</v>
      </c>
      <c r="C34" s="29"/>
      <c r="D34" s="30"/>
      <c r="E34" s="31"/>
      <c r="F34" s="32"/>
      <c r="G34" s="32"/>
      <c r="H34" s="32"/>
      <c r="I34" s="58">
        <f t="shared" ref="I34:K34" si="20">F34*$E34</f>
        <v>0</v>
      </c>
      <c r="J34" s="58">
        <f t="shared" si="20"/>
        <v>0</v>
      </c>
      <c r="K34" s="58">
        <f t="shared" si="20"/>
        <v>0</v>
      </c>
      <c r="L34" s="59">
        <f t="shared" ref="L34:L40" si="21">SUM(I34:K34)</f>
        <v>0</v>
      </c>
    </row>
    <row r="35" ht="13.5" customHeight="1" spans="1:12">
      <c r="A35" s="44">
        <f t="shared" ref="A35:A40" si="22">A34+1</f>
        <v>2</v>
      </c>
      <c r="B35" s="28" t="s">
        <v>28</v>
      </c>
      <c r="C35" s="34"/>
      <c r="D35" s="35"/>
      <c r="E35" s="31"/>
      <c r="F35" s="32"/>
      <c r="G35" s="32"/>
      <c r="H35" s="32"/>
      <c r="I35" s="58">
        <f t="shared" ref="I35:K35" si="23">F35*$E35</f>
        <v>0</v>
      </c>
      <c r="J35" s="58">
        <f t="shared" si="23"/>
        <v>0</v>
      </c>
      <c r="K35" s="58">
        <f t="shared" si="23"/>
        <v>0</v>
      </c>
      <c r="L35" s="59">
        <f t="shared" si="21"/>
        <v>0</v>
      </c>
    </row>
    <row r="36" ht="13.5" customHeight="1" spans="1:12">
      <c r="A36" s="44">
        <f t="shared" si="22"/>
        <v>3</v>
      </c>
      <c r="B36" s="28" t="s">
        <v>29</v>
      </c>
      <c r="C36" s="36"/>
      <c r="D36" s="35"/>
      <c r="E36" s="31"/>
      <c r="F36" s="32"/>
      <c r="G36" s="32"/>
      <c r="H36" s="32"/>
      <c r="I36" s="58">
        <f t="shared" ref="I36:K36" si="24">F36*$E36</f>
        <v>0</v>
      </c>
      <c r="J36" s="58">
        <f t="shared" si="24"/>
        <v>0</v>
      </c>
      <c r="K36" s="58">
        <f t="shared" si="24"/>
        <v>0</v>
      </c>
      <c r="L36" s="59">
        <f t="shared" si="21"/>
        <v>0</v>
      </c>
    </row>
    <row r="37" ht="12.75" hidden="1" customHeight="1" spans="1:12">
      <c r="A37" s="44">
        <f t="shared" si="22"/>
        <v>4</v>
      </c>
      <c r="B37" s="45"/>
      <c r="C37" s="36"/>
      <c r="D37" s="35"/>
      <c r="E37" s="31"/>
      <c r="F37" s="32"/>
      <c r="G37" s="32"/>
      <c r="H37" s="32"/>
      <c r="I37" s="58">
        <f t="shared" ref="I37:K37" si="25">F37*$E37</f>
        <v>0</v>
      </c>
      <c r="J37" s="58">
        <f t="shared" si="25"/>
        <v>0</v>
      </c>
      <c r="K37" s="58">
        <f t="shared" si="25"/>
        <v>0</v>
      </c>
      <c r="L37" s="59">
        <f t="shared" si="21"/>
        <v>0</v>
      </c>
    </row>
    <row r="38" ht="12.75" customHeight="1" spans="1:12">
      <c r="A38" s="44">
        <f t="shared" si="22"/>
        <v>5</v>
      </c>
      <c r="B38" s="28" t="s">
        <v>30</v>
      </c>
      <c r="C38" s="34"/>
      <c r="D38" s="35"/>
      <c r="E38" s="31"/>
      <c r="F38" s="32"/>
      <c r="G38" s="32"/>
      <c r="H38" s="32"/>
      <c r="I38" s="58">
        <f t="shared" ref="I38:K38" si="26">F38*$E38</f>
        <v>0</v>
      </c>
      <c r="J38" s="58">
        <f t="shared" si="26"/>
        <v>0</v>
      </c>
      <c r="K38" s="58">
        <f t="shared" si="26"/>
        <v>0</v>
      </c>
      <c r="L38" s="59">
        <f t="shared" si="21"/>
        <v>0</v>
      </c>
    </row>
    <row r="39" ht="12.75" customHeight="1" spans="1:12">
      <c r="A39" s="44">
        <f t="shared" si="22"/>
        <v>6</v>
      </c>
      <c r="B39" s="37" t="s">
        <v>31</v>
      </c>
      <c r="C39" s="36"/>
      <c r="D39" s="35"/>
      <c r="E39" s="31"/>
      <c r="F39" s="32"/>
      <c r="G39" s="32"/>
      <c r="H39" s="32"/>
      <c r="I39" s="58">
        <f t="shared" ref="I39:K39" si="27">F39*$E39</f>
        <v>0</v>
      </c>
      <c r="J39" s="58">
        <f t="shared" si="27"/>
        <v>0</v>
      </c>
      <c r="K39" s="58">
        <f t="shared" si="27"/>
        <v>0</v>
      </c>
      <c r="L39" s="59">
        <f t="shared" si="21"/>
        <v>0</v>
      </c>
    </row>
    <row r="40" ht="12.75" customHeight="1" spans="1:12">
      <c r="A40" s="44">
        <f t="shared" si="22"/>
        <v>7</v>
      </c>
      <c r="B40" s="37" t="s">
        <v>32</v>
      </c>
      <c r="C40" s="36"/>
      <c r="D40" s="35"/>
      <c r="E40" s="31"/>
      <c r="F40" s="32"/>
      <c r="G40" s="32"/>
      <c r="H40" s="32"/>
      <c r="I40" s="58">
        <f t="shared" ref="I40:K40" si="28">F40*$E40</f>
        <v>0</v>
      </c>
      <c r="J40" s="58">
        <f t="shared" si="28"/>
        <v>0</v>
      </c>
      <c r="K40" s="58">
        <f t="shared" si="28"/>
        <v>0</v>
      </c>
      <c r="L40" s="59">
        <f t="shared" si="21"/>
        <v>0</v>
      </c>
    </row>
    <row r="41" ht="12.75" customHeight="1" spans="1:12">
      <c r="A41" s="46"/>
      <c r="B41" s="39"/>
      <c r="C41" s="40" t="s">
        <v>22</v>
      </c>
      <c r="D41" s="12"/>
      <c r="E41" s="41"/>
      <c r="F41" s="42"/>
      <c r="G41" s="42"/>
      <c r="H41" s="42"/>
      <c r="I41" s="60">
        <f>SUM(I34:I40)</f>
        <v>0</v>
      </c>
      <c r="J41" s="60">
        <f t="shared" ref="J41:K41" si="29">SUM(J38:J40)+J36+J35+J34</f>
        <v>0</v>
      </c>
      <c r="K41" s="60">
        <f t="shared" si="29"/>
        <v>0</v>
      </c>
      <c r="L41" s="60">
        <f>SUM(L34:L40)</f>
        <v>0</v>
      </c>
    </row>
    <row r="42" ht="24" customHeight="1" spans="1:12">
      <c r="A42" s="47" t="s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61"/>
    </row>
    <row r="43" customHeight="1" spans="1:12">
      <c r="A43" s="43" t="s">
        <v>34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57"/>
    </row>
    <row r="44" ht="13.5" customHeight="1" spans="1:12">
      <c r="A44" s="44">
        <v>1</v>
      </c>
      <c r="B44" s="28" t="s">
        <v>35</v>
      </c>
      <c r="C44" s="29"/>
      <c r="D44" s="30"/>
      <c r="E44" s="31"/>
      <c r="F44" s="32"/>
      <c r="G44" s="32"/>
      <c r="H44" s="32"/>
      <c r="I44" s="58">
        <f t="shared" ref="I44:K44" si="30">F44*$E44</f>
        <v>0</v>
      </c>
      <c r="J44" s="58">
        <f t="shared" si="30"/>
        <v>0</v>
      </c>
      <c r="K44" s="58">
        <f t="shared" si="30"/>
        <v>0</v>
      </c>
      <c r="L44" s="59">
        <f t="shared" ref="L44:L50" si="31">SUM(I44:K44)</f>
        <v>0</v>
      </c>
    </row>
    <row r="45" ht="13.5" customHeight="1" spans="1:12">
      <c r="A45" s="44">
        <f t="shared" ref="A45:A50" si="32">A44+1</f>
        <v>2</v>
      </c>
      <c r="B45" s="28" t="s">
        <v>36</v>
      </c>
      <c r="C45" s="34"/>
      <c r="D45" s="35"/>
      <c r="E45" s="31"/>
      <c r="F45" s="32"/>
      <c r="G45" s="32"/>
      <c r="H45" s="32"/>
      <c r="I45" s="58">
        <f t="shared" ref="I45:K45" si="33">F45*$E45</f>
        <v>0</v>
      </c>
      <c r="J45" s="58">
        <f t="shared" si="33"/>
        <v>0</v>
      </c>
      <c r="K45" s="58">
        <f t="shared" si="33"/>
        <v>0</v>
      </c>
      <c r="L45" s="59">
        <f t="shared" si="31"/>
        <v>0</v>
      </c>
    </row>
    <row r="46" ht="13.5" customHeight="1" spans="1:13">
      <c r="A46" s="44">
        <f t="shared" si="32"/>
        <v>3</v>
      </c>
      <c r="B46" s="28" t="s">
        <v>37</v>
      </c>
      <c r="C46" s="36"/>
      <c r="D46" s="35"/>
      <c r="E46" s="31"/>
      <c r="F46" s="32"/>
      <c r="G46" s="32"/>
      <c r="H46" s="32"/>
      <c r="I46" s="58">
        <f t="shared" ref="I46:K46" si="34">F46*$E46</f>
        <v>0</v>
      </c>
      <c r="J46" s="58">
        <f t="shared" si="34"/>
        <v>0</v>
      </c>
      <c r="K46" s="58">
        <f t="shared" si="34"/>
        <v>0</v>
      </c>
      <c r="L46" s="59">
        <f t="shared" si="31"/>
        <v>0</v>
      </c>
      <c r="M46" s="62"/>
    </row>
    <row r="47" ht="13.5" customHeight="1" spans="1:12">
      <c r="A47" s="44">
        <f t="shared" si="32"/>
        <v>4</v>
      </c>
      <c r="B47" s="45" t="s">
        <v>32</v>
      </c>
      <c r="C47" s="36"/>
      <c r="D47" s="35"/>
      <c r="E47" s="31"/>
      <c r="F47" s="32"/>
      <c r="G47" s="32"/>
      <c r="H47" s="32"/>
      <c r="I47" s="58">
        <f t="shared" ref="I47:K47" si="35">F47*$E47</f>
        <v>0</v>
      </c>
      <c r="J47" s="58">
        <f t="shared" si="35"/>
        <v>0</v>
      </c>
      <c r="K47" s="58">
        <f t="shared" si="35"/>
        <v>0</v>
      </c>
      <c r="L47" s="59">
        <f t="shared" si="31"/>
        <v>0</v>
      </c>
    </row>
    <row r="48" ht="13.5" customHeight="1" spans="1:12">
      <c r="A48" s="44">
        <f t="shared" si="32"/>
        <v>5</v>
      </c>
      <c r="B48" s="28"/>
      <c r="C48" s="34"/>
      <c r="D48" s="35"/>
      <c r="E48" s="31"/>
      <c r="F48" s="32"/>
      <c r="G48" s="32"/>
      <c r="H48" s="32"/>
      <c r="I48" s="58">
        <f t="shared" ref="I48:K48" si="36">F48*$E48</f>
        <v>0</v>
      </c>
      <c r="J48" s="58">
        <f t="shared" si="36"/>
        <v>0</v>
      </c>
      <c r="K48" s="58">
        <f t="shared" si="36"/>
        <v>0</v>
      </c>
      <c r="L48" s="59">
        <f t="shared" si="31"/>
        <v>0</v>
      </c>
    </row>
    <row r="49" ht="13.5" customHeight="1" spans="1:12">
      <c r="A49" s="44">
        <f t="shared" si="32"/>
        <v>6</v>
      </c>
      <c r="B49" s="37"/>
      <c r="C49" s="36"/>
      <c r="D49" s="35"/>
      <c r="E49" s="31"/>
      <c r="F49" s="32"/>
      <c r="G49" s="32"/>
      <c r="H49" s="32"/>
      <c r="I49" s="58">
        <f t="shared" ref="I49:K49" si="37">F49*$E49</f>
        <v>0</v>
      </c>
      <c r="J49" s="58">
        <f t="shared" si="37"/>
        <v>0</v>
      </c>
      <c r="K49" s="58">
        <f t="shared" si="37"/>
        <v>0</v>
      </c>
      <c r="L49" s="59">
        <f t="shared" si="31"/>
        <v>0</v>
      </c>
    </row>
    <row r="50" ht="13.5" customHeight="1" spans="1:12">
      <c r="A50" s="44">
        <f t="shared" si="32"/>
        <v>7</v>
      </c>
      <c r="B50" s="37"/>
      <c r="C50" s="36"/>
      <c r="D50" s="35"/>
      <c r="E50" s="31"/>
      <c r="F50" s="32"/>
      <c r="G50" s="32"/>
      <c r="H50" s="32"/>
      <c r="I50" s="58">
        <f t="shared" ref="I50:K50" si="38">F50*$E50</f>
        <v>0</v>
      </c>
      <c r="J50" s="58">
        <f t="shared" si="38"/>
        <v>0</v>
      </c>
      <c r="K50" s="58">
        <f t="shared" si="38"/>
        <v>0</v>
      </c>
      <c r="L50" s="59">
        <f t="shared" si="31"/>
        <v>0</v>
      </c>
    </row>
    <row r="51" ht="12.75" customHeight="1" spans="1:12">
      <c r="A51" s="46"/>
      <c r="B51" s="48"/>
      <c r="C51" s="40" t="s">
        <v>22</v>
      </c>
      <c r="D51" s="12"/>
      <c r="E51" s="41"/>
      <c r="F51" s="42"/>
      <c r="G51" s="42"/>
      <c r="H51" s="42"/>
      <c r="I51" s="60">
        <f>SUM(I44:I50)</f>
        <v>0</v>
      </c>
      <c r="J51" s="60">
        <f t="shared" ref="J51:K51" si="39">SUM(J48:J50)+J46+J45+J44</f>
        <v>0</v>
      </c>
      <c r="K51" s="60">
        <f t="shared" si="39"/>
        <v>0</v>
      </c>
      <c r="L51" s="60">
        <f>SUM(L44:L50)</f>
        <v>0</v>
      </c>
    </row>
    <row r="52" ht="14.25" customHeight="1" spans="1:12">
      <c r="A52" s="43" t="s">
        <v>38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57"/>
    </row>
    <row r="53" ht="13.5" customHeight="1" spans="1:12">
      <c r="A53" s="44">
        <v>1</v>
      </c>
      <c r="B53" s="28" t="s">
        <v>39</v>
      </c>
      <c r="C53" s="29"/>
      <c r="D53" s="30"/>
      <c r="E53" s="31"/>
      <c r="F53" s="32"/>
      <c r="G53" s="32"/>
      <c r="H53" s="32"/>
      <c r="I53" s="58">
        <f t="shared" ref="I53:K53" si="40">F53*$E53</f>
        <v>0</v>
      </c>
      <c r="J53" s="58">
        <f t="shared" si="40"/>
        <v>0</v>
      </c>
      <c r="K53" s="58">
        <f t="shared" si="40"/>
        <v>0</v>
      </c>
      <c r="L53" s="59">
        <f t="shared" ref="L53:L59" si="41">SUM(I53:K53)</f>
        <v>0</v>
      </c>
    </row>
    <row r="54" ht="13.5" customHeight="1" spans="1:12">
      <c r="A54" s="44">
        <f t="shared" ref="A54:A59" si="42">A53+1</f>
        <v>2</v>
      </c>
      <c r="B54" s="28" t="s">
        <v>40</v>
      </c>
      <c r="C54" s="34"/>
      <c r="D54" s="35"/>
      <c r="E54" s="31"/>
      <c r="F54" s="32"/>
      <c r="G54" s="32"/>
      <c r="H54" s="32"/>
      <c r="I54" s="58">
        <f t="shared" ref="I54:K54" si="43">F54*$E54</f>
        <v>0</v>
      </c>
      <c r="J54" s="58">
        <f t="shared" si="43"/>
        <v>0</v>
      </c>
      <c r="K54" s="58">
        <f t="shared" si="43"/>
        <v>0</v>
      </c>
      <c r="L54" s="59">
        <f t="shared" si="41"/>
        <v>0</v>
      </c>
    </row>
    <row r="55" ht="13.5" customHeight="1" spans="1:12">
      <c r="A55" s="44">
        <f t="shared" si="42"/>
        <v>3</v>
      </c>
      <c r="B55" s="28" t="s">
        <v>41</v>
      </c>
      <c r="C55" s="36"/>
      <c r="D55" s="35"/>
      <c r="E55" s="31"/>
      <c r="F55" s="32"/>
      <c r="G55" s="32"/>
      <c r="H55" s="32"/>
      <c r="I55" s="58">
        <f t="shared" ref="I55:K55" si="44">F55*$E55</f>
        <v>0</v>
      </c>
      <c r="J55" s="58">
        <f t="shared" si="44"/>
        <v>0</v>
      </c>
      <c r="K55" s="58">
        <f t="shared" si="44"/>
        <v>0</v>
      </c>
      <c r="L55" s="59">
        <f t="shared" si="41"/>
        <v>0</v>
      </c>
    </row>
    <row r="56" ht="13.5" customHeight="1" spans="1:12">
      <c r="A56" s="44">
        <f t="shared" si="42"/>
        <v>4</v>
      </c>
      <c r="B56" s="45"/>
      <c r="C56" s="36"/>
      <c r="D56" s="35"/>
      <c r="E56" s="31"/>
      <c r="F56" s="32"/>
      <c r="G56" s="32"/>
      <c r="H56" s="32"/>
      <c r="I56" s="58">
        <f t="shared" ref="I56:K56" si="45">F56*$E56</f>
        <v>0</v>
      </c>
      <c r="J56" s="58">
        <f t="shared" si="45"/>
        <v>0</v>
      </c>
      <c r="K56" s="58">
        <f t="shared" si="45"/>
        <v>0</v>
      </c>
      <c r="L56" s="59">
        <f t="shared" si="41"/>
        <v>0</v>
      </c>
    </row>
    <row r="57" ht="13.5" customHeight="1" spans="1:12">
      <c r="A57" s="44">
        <f t="shared" si="42"/>
        <v>5</v>
      </c>
      <c r="B57" s="28"/>
      <c r="C57" s="34"/>
      <c r="D57" s="35"/>
      <c r="E57" s="31"/>
      <c r="F57" s="32"/>
      <c r="G57" s="32"/>
      <c r="H57" s="32"/>
      <c r="I57" s="58">
        <f t="shared" ref="I57:K57" si="46">F57*$E57</f>
        <v>0</v>
      </c>
      <c r="J57" s="58">
        <f t="shared" si="46"/>
        <v>0</v>
      </c>
      <c r="K57" s="58">
        <f t="shared" si="46"/>
        <v>0</v>
      </c>
      <c r="L57" s="59">
        <f t="shared" si="41"/>
        <v>0</v>
      </c>
    </row>
    <row r="58" ht="13.5" customHeight="1" spans="1:12">
      <c r="A58" s="44">
        <f t="shared" si="42"/>
        <v>6</v>
      </c>
      <c r="B58" s="37"/>
      <c r="C58" s="36"/>
      <c r="D58" s="35"/>
      <c r="E58" s="31"/>
      <c r="F58" s="32"/>
      <c r="G58" s="32"/>
      <c r="H58" s="32"/>
      <c r="I58" s="58">
        <f t="shared" ref="I58:K58" si="47">F58*$E58</f>
        <v>0</v>
      </c>
      <c r="J58" s="58">
        <f t="shared" si="47"/>
        <v>0</v>
      </c>
      <c r="K58" s="58">
        <f t="shared" si="47"/>
        <v>0</v>
      </c>
      <c r="L58" s="59">
        <f t="shared" si="41"/>
        <v>0</v>
      </c>
    </row>
    <row r="59" ht="13.5" customHeight="1" spans="1:12">
      <c r="A59" s="44">
        <f t="shared" si="42"/>
        <v>7</v>
      </c>
      <c r="B59" s="37"/>
      <c r="C59" s="36"/>
      <c r="D59" s="35"/>
      <c r="E59" s="31"/>
      <c r="F59" s="32"/>
      <c r="G59" s="32"/>
      <c r="H59" s="32"/>
      <c r="I59" s="58">
        <f t="shared" ref="I59:K59" si="48">F59*$E59</f>
        <v>0</v>
      </c>
      <c r="J59" s="58">
        <f t="shared" si="48"/>
        <v>0</v>
      </c>
      <c r="K59" s="58">
        <f t="shared" si="48"/>
        <v>0</v>
      </c>
      <c r="L59" s="59">
        <f t="shared" si="41"/>
        <v>0</v>
      </c>
    </row>
    <row r="60" ht="12.75" customHeight="1" spans="1:12">
      <c r="A60" s="49"/>
      <c r="B60" s="50"/>
      <c r="C60" s="40" t="s">
        <v>22</v>
      </c>
      <c r="D60" s="12"/>
      <c r="E60" s="41"/>
      <c r="F60" s="42"/>
      <c r="G60" s="42"/>
      <c r="H60" s="42"/>
      <c r="I60" s="60">
        <f>SUM(I53:I59)</f>
        <v>0</v>
      </c>
      <c r="J60" s="60">
        <f t="shared" ref="J60:K60" si="49">SUM(J57:J59)+J55+J54+J53</f>
        <v>0</v>
      </c>
      <c r="K60" s="60">
        <f t="shared" si="49"/>
        <v>0</v>
      </c>
      <c r="L60" s="60">
        <f>SUM(L53:L59)</f>
        <v>0</v>
      </c>
    </row>
    <row r="61" ht="27" customHeight="1" spans="1:12">
      <c r="A61" s="47" t="s">
        <v>42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61"/>
    </row>
    <row r="62" ht="18" customHeight="1" spans="1:12">
      <c r="A62" s="43" t="s">
        <v>43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57"/>
    </row>
    <row r="63" ht="13.5" customHeight="1" spans="1:12">
      <c r="A63" s="44">
        <v>1</v>
      </c>
      <c r="B63" s="28" t="s">
        <v>44</v>
      </c>
      <c r="C63" s="29"/>
      <c r="D63" s="30"/>
      <c r="E63" s="31"/>
      <c r="F63" s="32"/>
      <c r="G63" s="32"/>
      <c r="H63" s="32"/>
      <c r="I63" s="58">
        <f t="shared" ref="I63:K63" si="50">F63*$E63</f>
        <v>0</v>
      </c>
      <c r="J63" s="58">
        <f t="shared" si="50"/>
        <v>0</v>
      </c>
      <c r="K63" s="58">
        <f t="shared" si="50"/>
        <v>0</v>
      </c>
      <c r="L63" s="59">
        <f t="shared" ref="L63:L69" si="51">SUM(I63:K63)</f>
        <v>0</v>
      </c>
    </row>
    <row r="64" ht="13.5" customHeight="1" spans="1:12">
      <c r="A64" s="44">
        <f t="shared" ref="A64:A69" si="52">A63+1</f>
        <v>2</v>
      </c>
      <c r="B64" s="28" t="s">
        <v>45</v>
      </c>
      <c r="C64" s="34"/>
      <c r="D64" s="35"/>
      <c r="E64" s="31"/>
      <c r="F64" s="32"/>
      <c r="G64" s="32"/>
      <c r="H64" s="32"/>
      <c r="I64" s="58">
        <f t="shared" ref="I64:K64" si="53">F64*$E64</f>
        <v>0</v>
      </c>
      <c r="J64" s="58">
        <f t="shared" si="53"/>
        <v>0</v>
      </c>
      <c r="K64" s="58">
        <f t="shared" si="53"/>
        <v>0</v>
      </c>
      <c r="L64" s="59">
        <f t="shared" si="51"/>
        <v>0</v>
      </c>
    </row>
    <row r="65" ht="13.5" customHeight="1" spans="1:12">
      <c r="A65" s="44">
        <f t="shared" si="52"/>
        <v>3</v>
      </c>
      <c r="B65" s="28" t="s">
        <v>46</v>
      </c>
      <c r="C65" s="36"/>
      <c r="D65" s="35"/>
      <c r="E65" s="31"/>
      <c r="F65" s="32"/>
      <c r="G65" s="32"/>
      <c r="H65" s="32"/>
      <c r="I65" s="58">
        <f t="shared" ref="I65:K65" si="54">F65*$E65</f>
        <v>0</v>
      </c>
      <c r="J65" s="58">
        <f t="shared" si="54"/>
        <v>0</v>
      </c>
      <c r="K65" s="58">
        <f t="shared" si="54"/>
        <v>0</v>
      </c>
      <c r="L65" s="59">
        <f t="shared" si="51"/>
        <v>0</v>
      </c>
    </row>
    <row r="66" ht="13.5" customHeight="1" spans="1:12">
      <c r="A66" s="44">
        <f t="shared" si="52"/>
        <v>4</v>
      </c>
      <c r="B66" s="45" t="s">
        <v>47</v>
      </c>
      <c r="C66" s="36"/>
      <c r="D66" s="35"/>
      <c r="E66" s="31"/>
      <c r="F66" s="32"/>
      <c r="G66" s="32"/>
      <c r="H66" s="32"/>
      <c r="I66" s="58">
        <f t="shared" ref="I66:K66" si="55">F66*$E66</f>
        <v>0</v>
      </c>
      <c r="J66" s="58">
        <f t="shared" si="55"/>
        <v>0</v>
      </c>
      <c r="K66" s="58">
        <f t="shared" si="55"/>
        <v>0</v>
      </c>
      <c r="L66" s="59">
        <f t="shared" si="51"/>
        <v>0</v>
      </c>
    </row>
    <row r="67" ht="13.5" customHeight="1" spans="1:12">
      <c r="A67" s="44">
        <f t="shared" si="52"/>
        <v>5</v>
      </c>
      <c r="B67" s="28"/>
      <c r="C67" s="34"/>
      <c r="D67" s="35"/>
      <c r="E67" s="31"/>
      <c r="F67" s="32"/>
      <c r="G67" s="32"/>
      <c r="H67" s="32"/>
      <c r="I67" s="58">
        <f t="shared" ref="I67:K67" si="56">F67*$E67</f>
        <v>0</v>
      </c>
      <c r="J67" s="58">
        <f t="shared" si="56"/>
        <v>0</v>
      </c>
      <c r="K67" s="58">
        <f t="shared" si="56"/>
        <v>0</v>
      </c>
      <c r="L67" s="59">
        <f t="shared" si="51"/>
        <v>0</v>
      </c>
    </row>
    <row r="68" ht="13.5" customHeight="1" spans="1:12">
      <c r="A68" s="44">
        <f t="shared" si="52"/>
        <v>6</v>
      </c>
      <c r="B68" s="37"/>
      <c r="C68" s="36"/>
      <c r="D68" s="35"/>
      <c r="E68" s="31"/>
      <c r="F68" s="32"/>
      <c r="G68" s="32"/>
      <c r="H68" s="32"/>
      <c r="I68" s="58">
        <f t="shared" ref="I68:K68" si="57">F68*$E68</f>
        <v>0</v>
      </c>
      <c r="J68" s="58">
        <f t="shared" si="57"/>
        <v>0</v>
      </c>
      <c r="K68" s="58">
        <f t="shared" si="57"/>
        <v>0</v>
      </c>
      <c r="L68" s="59">
        <f t="shared" si="51"/>
        <v>0</v>
      </c>
    </row>
    <row r="69" ht="13.5" customHeight="1" spans="1:12">
      <c r="A69" s="44">
        <f t="shared" si="52"/>
        <v>7</v>
      </c>
      <c r="B69" s="37"/>
      <c r="C69" s="36"/>
      <c r="D69" s="35"/>
      <c r="E69" s="31"/>
      <c r="F69" s="32"/>
      <c r="G69" s="32"/>
      <c r="H69" s="32"/>
      <c r="I69" s="58">
        <f t="shared" ref="I69:K69" si="58">F69*$E69</f>
        <v>0</v>
      </c>
      <c r="J69" s="58">
        <f t="shared" si="58"/>
        <v>0</v>
      </c>
      <c r="K69" s="58">
        <f t="shared" si="58"/>
        <v>0</v>
      </c>
      <c r="L69" s="59">
        <f t="shared" si="51"/>
        <v>0</v>
      </c>
    </row>
    <row r="70" ht="13.5" customHeight="1" spans="1:12">
      <c r="A70" s="49"/>
      <c r="B70" s="50"/>
      <c r="C70" s="40" t="s">
        <v>22</v>
      </c>
      <c r="D70" s="12"/>
      <c r="E70" s="41"/>
      <c r="F70" s="42"/>
      <c r="G70" s="42"/>
      <c r="H70" s="42"/>
      <c r="I70" s="60">
        <f>SUM(I63:I69)</f>
        <v>0</v>
      </c>
      <c r="J70" s="60">
        <f t="shared" ref="J70:K70" si="59">SUM(J67:J69)+J65+J64+J63</f>
        <v>0</v>
      </c>
      <c r="K70" s="60">
        <f t="shared" si="59"/>
        <v>0</v>
      </c>
      <c r="L70" s="60">
        <f>SUM(L63:L69)</f>
        <v>0</v>
      </c>
    </row>
    <row r="71" ht="21" customHeight="1" spans="1:12">
      <c r="A71" s="43" t="s">
        <v>48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57"/>
    </row>
    <row r="72" ht="13.5" customHeight="1" spans="1:12">
      <c r="A72" s="44">
        <v>1</v>
      </c>
      <c r="B72" s="28" t="s">
        <v>44</v>
      </c>
      <c r="C72" s="29"/>
      <c r="D72" s="30"/>
      <c r="E72" s="31"/>
      <c r="F72" s="32"/>
      <c r="G72" s="32"/>
      <c r="H72" s="32"/>
      <c r="I72" s="58">
        <f t="shared" ref="I72:K72" si="60">F72*$E72</f>
        <v>0</v>
      </c>
      <c r="J72" s="58">
        <f t="shared" si="60"/>
        <v>0</v>
      </c>
      <c r="K72" s="58">
        <f t="shared" si="60"/>
        <v>0</v>
      </c>
      <c r="L72" s="59">
        <f t="shared" ref="L72:L78" si="61">SUM(I72:K72)</f>
        <v>0</v>
      </c>
    </row>
    <row r="73" ht="13.5" customHeight="1" spans="1:12">
      <c r="A73" s="44">
        <f t="shared" ref="A73:A78" si="62">A72+1</f>
        <v>2</v>
      </c>
      <c r="B73" s="28" t="s">
        <v>49</v>
      </c>
      <c r="C73" s="34"/>
      <c r="D73" s="35"/>
      <c r="E73" s="31"/>
      <c r="F73" s="32"/>
      <c r="G73" s="32"/>
      <c r="H73" s="32"/>
      <c r="I73" s="58">
        <f t="shared" ref="I73:K73" si="63">F73*$E73</f>
        <v>0</v>
      </c>
      <c r="J73" s="58">
        <f t="shared" si="63"/>
        <v>0</v>
      </c>
      <c r="K73" s="58">
        <f t="shared" si="63"/>
        <v>0</v>
      </c>
      <c r="L73" s="59">
        <f t="shared" si="61"/>
        <v>0</v>
      </c>
    </row>
    <row r="74" ht="13.5" customHeight="1" spans="1:12">
      <c r="A74" s="44">
        <f t="shared" si="62"/>
        <v>3</v>
      </c>
      <c r="B74" s="28"/>
      <c r="C74" s="36"/>
      <c r="D74" s="35"/>
      <c r="E74" s="31"/>
      <c r="F74" s="32"/>
      <c r="G74" s="32"/>
      <c r="H74" s="32"/>
      <c r="I74" s="58">
        <f t="shared" ref="I74:K74" si="64">F74*$E74</f>
        <v>0</v>
      </c>
      <c r="J74" s="58">
        <f t="shared" si="64"/>
        <v>0</v>
      </c>
      <c r="K74" s="58">
        <f t="shared" si="64"/>
        <v>0</v>
      </c>
      <c r="L74" s="59">
        <f t="shared" si="61"/>
        <v>0</v>
      </c>
    </row>
    <row r="75" ht="13.5" customHeight="1" spans="1:12">
      <c r="A75" s="44">
        <f t="shared" si="62"/>
        <v>4</v>
      </c>
      <c r="B75" s="45"/>
      <c r="C75" s="36"/>
      <c r="D75" s="35"/>
      <c r="E75" s="31"/>
      <c r="F75" s="32"/>
      <c r="G75" s="32"/>
      <c r="H75" s="32"/>
      <c r="I75" s="58">
        <f t="shared" ref="I75:K75" si="65">F75*$E75</f>
        <v>0</v>
      </c>
      <c r="J75" s="58">
        <f t="shared" si="65"/>
        <v>0</v>
      </c>
      <c r="K75" s="58">
        <f t="shared" si="65"/>
        <v>0</v>
      </c>
      <c r="L75" s="59">
        <f t="shared" si="61"/>
        <v>0</v>
      </c>
    </row>
    <row r="76" ht="13.5" customHeight="1" spans="1:12">
      <c r="A76" s="44">
        <f t="shared" si="62"/>
        <v>5</v>
      </c>
      <c r="B76" s="28"/>
      <c r="C76" s="34"/>
      <c r="D76" s="35"/>
      <c r="E76" s="31"/>
      <c r="F76" s="32"/>
      <c r="G76" s="32"/>
      <c r="H76" s="32"/>
      <c r="I76" s="58">
        <f t="shared" ref="I76:K76" si="66">F76*$E76</f>
        <v>0</v>
      </c>
      <c r="J76" s="58">
        <f t="shared" si="66"/>
        <v>0</v>
      </c>
      <c r="K76" s="58">
        <f t="shared" si="66"/>
        <v>0</v>
      </c>
      <c r="L76" s="59">
        <f t="shared" si="61"/>
        <v>0</v>
      </c>
    </row>
    <row r="77" ht="13.5" customHeight="1" spans="1:12">
      <c r="A77" s="44">
        <f t="shared" si="62"/>
        <v>6</v>
      </c>
      <c r="B77" s="37"/>
      <c r="C77" s="36"/>
      <c r="D77" s="35"/>
      <c r="E77" s="31"/>
      <c r="F77" s="32"/>
      <c r="G77" s="32"/>
      <c r="H77" s="32"/>
      <c r="I77" s="58">
        <f t="shared" ref="I77:K77" si="67">F77*$E77</f>
        <v>0</v>
      </c>
      <c r="J77" s="58">
        <f t="shared" si="67"/>
        <v>0</v>
      </c>
      <c r="K77" s="58">
        <f t="shared" si="67"/>
        <v>0</v>
      </c>
      <c r="L77" s="59">
        <f t="shared" si="61"/>
        <v>0</v>
      </c>
    </row>
    <row r="78" ht="13.5" customHeight="1" spans="1:12">
      <c r="A78" s="44">
        <f t="shared" si="62"/>
        <v>7</v>
      </c>
      <c r="B78" s="37"/>
      <c r="C78" s="36"/>
      <c r="D78" s="35"/>
      <c r="E78" s="31"/>
      <c r="F78" s="32"/>
      <c r="G78" s="32"/>
      <c r="H78" s="32"/>
      <c r="I78" s="58">
        <f t="shared" ref="I78:K78" si="68">F78*$E78</f>
        <v>0</v>
      </c>
      <c r="J78" s="58">
        <f t="shared" si="68"/>
        <v>0</v>
      </c>
      <c r="K78" s="58">
        <f t="shared" si="68"/>
        <v>0</v>
      </c>
      <c r="L78" s="59">
        <f t="shared" si="61"/>
        <v>0</v>
      </c>
    </row>
    <row r="79" ht="12.75" customHeight="1" spans="1:12">
      <c r="A79" s="49"/>
      <c r="B79" s="50"/>
      <c r="C79" s="40" t="s">
        <v>22</v>
      </c>
      <c r="D79" s="12"/>
      <c r="E79" s="41"/>
      <c r="F79" s="42"/>
      <c r="G79" s="42"/>
      <c r="H79" s="42"/>
      <c r="I79" s="60">
        <f>SUM(I72:I78)</f>
        <v>0</v>
      </c>
      <c r="J79" s="60">
        <f t="shared" ref="J79:K79" si="69">SUM(J76:J78)+J74+J73+J72</f>
        <v>0</v>
      </c>
      <c r="K79" s="60">
        <f t="shared" si="69"/>
        <v>0</v>
      </c>
      <c r="L79" s="60">
        <f>SUM(L72:L78)</f>
        <v>0</v>
      </c>
    </row>
    <row r="80" ht="18.75" customHeight="1" spans="1:12">
      <c r="A80" s="43" t="s">
        <v>50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57"/>
    </row>
    <row r="81" ht="12.75" customHeight="1" spans="1:12">
      <c r="A81" s="44">
        <v>1</v>
      </c>
      <c r="B81" s="28" t="s">
        <v>51</v>
      </c>
      <c r="C81" s="29"/>
      <c r="D81" s="30"/>
      <c r="E81" s="31"/>
      <c r="F81" s="32"/>
      <c r="G81" s="32"/>
      <c r="H81" s="32"/>
      <c r="I81" s="58">
        <f t="shared" ref="I81:K81" si="70">F81*$E81</f>
        <v>0</v>
      </c>
      <c r="J81" s="58">
        <f t="shared" si="70"/>
        <v>0</v>
      </c>
      <c r="K81" s="58">
        <f t="shared" si="70"/>
        <v>0</v>
      </c>
      <c r="L81" s="59">
        <f t="shared" ref="L81:L87" si="71">SUM(I81:K81)</f>
        <v>0</v>
      </c>
    </row>
    <row r="82" ht="13.5" customHeight="1" spans="1:12">
      <c r="A82" s="44">
        <f t="shared" ref="A82:A87" si="72">A81+1</f>
        <v>2</v>
      </c>
      <c r="B82" s="28"/>
      <c r="C82" s="34"/>
      <c r="D82" s="35"/>
      <c r="E82" s="31"/>
      <c r="F82" s="32"/>
      <c r="G82" s="32"/>
      <c r="H82" s="32"/>
      <c r="I82" s="58">
        <f t="shared" ref="I82:K82" si="73">F82*$E82</f>
        <v>0</v>
      </c>
      <c r="J82" s="58">
        <f t="shared" si="73"/>
        <v>0</v>
      </c>
      <c r="K82" s="58">
        <f t="shared" si="73"/>
        <v>0</v>
      </c>
      <c r="L82" s="59">
        <f t="shared" si="71"/>
        <v>0</v>
      </c>
    </row>
    <row r="83" ht="13.5" customHeight="1" spans="1:12">
      <c r="A83" s="44">
        <f t="shared" si="72"/>
        <v>3</v>
      </c>
      <c r="B83" s="28"/>
      <c r="C83" s="36"/>
      <c r="D83" s="35"/>
      <c r="E83" s="31"/>
      <c r="F83" s="32"/>
      <c r="G83" s="32"/>
      <c r="H83" s="32"/>
      <c r="I83" s="58">
        <f t="shared" ref="I83:K83" si="74">F83*$E83</f>
        <v>0</v>
      </c>
      <c r="J83" s="58">
        <f t="shared" si="74"/>
        <v>0</v>
      </c>
      <c r="K83" s="58">
        <f t="shared" si="74"/>
        <v>0</v>
      </c>
      <c r="L83" s="59">
        <f t="shared" si="71"/>
        <v>0</v>
      </c>
    </row>
    <row r="84" ht="13.5" customHeight="1" spans="1:12">
      <c r="A84" s="44">
        <f t="shared" si="72"/>
        <v>4</v>
      </c>
      <c r="B84" s="45"/>
      <c r="C84" s="36"/>
      <c r="D84" s="35"/>
      <c r="E84" s="31"/>
      <c r="F84" s="32"/>
      <c r="G84" s="32"/>
      <c r="H84" s="32"/>
      <c r="I84" s="58">
        <f t="shared" ref="I84:K84" si="75">F84*$E84</f>
        <v>0</v>
      </c>
      <c r="J84" s="58">
        <f t="shared" si="75"/>
        <v>0</v>
      </c>
      <c r="K84" s="58">
        <f t="shared" si="75"/>
        <v>0</v>
      </c>
      <c r="L84" s="59">
        <f t="shared" si="71"/>
        <v>0</v>
      </c>
    </row>
    <row r="85" ht="13.5" customHeight="1" spans="1:12">
      <c r="A85" s="44">
        <f t="shared" si="72"/>
        <v>5</v>
      </c>
      <c r="B85" s="28"/>
      <c r="C85" s="34"/>
      <c r="D85" s="35"/>
      <c r="E85" s="31"/>
      <c r="F85" s="32"/>
      <c r="G85" s="32"/>
      <c r="H85" s="32"/>
      <c r="I85" s="58">
        <f t="shared" ref="I85:K85" si="76">F85*$E85</f>
        <v>0</v>
      </c>
      <c r="J85" s="58">
        <f t="shared" si="76"/>
        <v>0</v>
      </c>
      <c r="K85" s="58">
        <f t="shared" si="76"/>
        <v>0</v>
      </c>
      <c r="L85" s="59">
        <f t="shared" si="71"/>
        <v>0</v>
      </c>
    </row>
    <row r="86" ht="13.5" customHeight="1" spans="1:12">
      <c r="A86" s="44">
        <f t="shared" si="72"/>
        <v>6</v>
      </c>
      <c r="B86" s="37"/>
      <c r="C86" s="36"/>
      <c r="D86" s="35"/>
      <c r="E86" s="31"/>
      <c r="F86" s="32"/>
      <c r="G86" s="32"/>
      <c r="H86" s="32"/>
      <c r="I86" s="58">
        <f t="shared" ref="I86:K86" si="77">F86*$E86</f>
        <v>0</v>
      </c>
      <c r="J86" s="58">
        <f t="shared" si="77"/>
        <v>0</v>
      </c>
      <c r="K86" s="58">
        <f t="shared" si="77"/>
        <v>0</v>
      </c>
      <c r="L86" s="59">
        <f t="shared" si="71"/>
        <v>0</v>
      </c>
    </row>
    <row r="87" ht="13.5" customHeight="1" spans="1:12">
      <c r="A87" s="44">
        <f t="shared" si="72"/>
        <v>7</v>
      </c>
      <c r="B87" s="37"/>
      <c r="C87" s="36"/>
      <c r="D87" s="35"/>
      <c r="E87" s="31"/>
      <c r="F87" s="32"/>
      <c r="G87" s="32"/>
      <c r="H87" s="32"/>
      <c r="I87" s="58">
        <f t="shared" ref="I87:K87" si="78">F87*$E87</f>
        <v>0</v>
      </c>
      <c r="J87" s="58">
        <f t="shared" si="78"/>
        <v>0</v>
      </c>
      <c r="K87" s="58">
        <f t="shared" si="78"/>
        <v>0</v>
      </c>
      <c r="L87" s="59">
        <f t="shared" si="71"/>
        <v>0</v>
      </c>
    </row>
    <row r="88" ht="17.25" customHeight="1" spans="1:12">
      <c r="A88" s="63"/>
      <c r="B88" s="64"/>
      <c r="C88" s="40" t="s">
        <v>22</v>
      </c>
      <c r="D88" s="12"/>
      <c r="E88" s="41"/>
      <c r="F88" s="42"/>
      <c r="G88" s="42"/>
      <c r="H88" s="42"/>
      <c r="I88" s="60">
        <f>SUM(I81:I87)</f>
        <v>0</v>
      </c>
      <c r="J88" s="60">
        <f t="shared" ref="J88:K88" si="79">SUM(J85:J87)+J83+J82+J81</f>
        <v>0</v>
      </c>
      <c r="K88" s="60">
        <f t="shared" si="79"/>
        <v>0</v>
      </c>
      <c r="L88" s="60">
        <f>SUM(L81:L87)</f>
        <v>0</v>
      </c>
    </row>
    <row r="89" ht="23.25" customHeight="1" spans="1:12">
      <c r="A89" s="65" t="s">
        <v>52</v>
      </c>
      <c r="B89" s="66"/>
      <c r="C89" s="66"/>
      <c r="D89" s="66"/>
      <c r="E89" s="66"/>
      <c r="F89" s="66"/>
      <c r="G89" s="66"/>
      <c r="H89" s="66"/>
      <c r="I89" s="72">
        <f t="shared" ref="I89:L89" si="80">I23+I32+I41+I51+I60+I70+I79+I88</f>
        <v>900</v>
      </c>
      <c r="J89" s="72">
        <f t="shared" si="80"/>
        <v>1900</v>
      </c>
      <c r="K89" s="72">
        <f t="shared" si="80"/>
        <v>4100</v>
      </c>
      <c r="L89" s="72">
        <f t="shared" si="80"/>
        <v>6900</v>
      </c>
    </row>
    <row r="90" ht="12.75" customHeight="1" spans="1:12">
      <c r="A90" s="67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ht="12.75" customHeight="1" spans="1:12">
      <c r="A91" s="69" t="s">
        <v>53</v>
      </c>
      <c r="I91" s="73">
        <f t="shared" ref="I91:L91" si="81">I89</f>
        <v>900</v>
      </c>
      <c r="J91" s="73">
        <f t="shared" si="81"/>
        <v>1900</v>
      </c>
      <c r="K91" s="73">
        <f t="shared" si="81"/>
        <v>4100</v>
      </c>
      <c r="L91" s="73">
        <f t="shared" si="81"/>
        <v>6900</v>
      </c>
    </row>
    <row r="92" ht="12.75" customHeight="1" spans="1:12">
      <c r="A92" s="69" t="s">
        <v>54</v>
      </c>
      <c r="I92" s="73">
        <f t="shared" ref="I92:L92" si="82">I91*2%</f>
        <v>18</v>
      </c>
      <c r="J92" s="73">
        <f t="shared" si="82"/>
        <v>38</v>
      </c>
      <c r="K92" s="73">
        <f t="shared" si="82"/>
        <v>82</v>
      </c>
      <c r="L92" s="73">
        <f t="shared" si="82"/>
        <v>138</v>
      </c>
    </row>
    <row r="93" ht="12.75" customHeight="1" spans="1:12">
      <c r="A93" s="70" t="s">
        <v>55</v>
      </c>
      <c r="B93" s="3"/>
      <c r="C93" s="3"/>
      <c r="D93" s="3"/>
      <c r="E93" s="3"/>
      <c r="F93" s="3"/>
      <c r="G93" s="3"/>
      <c r="H93" s="3"/>
      <c r="I93" s="74">
        <f t="shared" ref="I93:L93" si="83">I91+I92</f>
        <v>918</v>
      </c>
      <c r="J93" s="74">
        <f t="shared" si="83"/>
        <v>1938</v>
      </c>
      <c r="K93" s="74">
        <f t="shared" si="83"/>
        <v>4182</v>
      </c>
      <c r="L93" s="74">
        <f t="shared" si="83"/>
        <v>7038</v>
      </c>
    </row>
    <row r="94" ht="12.75" customHeight="1" spans="1:12">
      <c r="A94" s="67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ht="12.75" customHeight="1" spans="1:12">
      <c r="A95" s="71" t="s">
        <v>56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51"/>
    </row>
    <row r="96" ht="12.75" customHeight="1" spans="1:12">
      <c r="A96" s="67" t="s">
        <v>57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ht="12.75" customHeight="1" spans="1:12">
      <c r="A97" s="67"/>
      <c r="I97" s="75">
        <f t="shared" ref="I97:L97" si="84">I93/$L$93</f>
        <v>0.130434782608696</v>
      </c>
      <c r="J97" s="75">
        <f t="shared" si="84"/>
        <v>0.27536231884058</v>
      </c>
      <c r="K97" s="75">
        <f t="shared" si="84"/>
        <v>0.594202898550725</v>
      </c>
      <c r="L97" s="75">
        <f t="shared" si="84"/>
        <v>1</v>
      </c>
    </row>
    <row r="98" ht="12.75" customHeight="1" spans="1:12">
      <c r="A98" s="67"/>
      <c r="L98" s="76"/>
    </row>
    <row r="99" ht="12.75" customHeight="1" spans="1:12">
      <c r="A99" s="67"/>
      <c r="I99" s="75">
        <v>0.4</v>
      </c>
      <c r="J99" s="75">
        <v>0.4</v>
      </c>
      <c r="K99" s="75">
        <v>0.2</v>
      </c>
      <c r="L99" s="77">
        <v>1</v>
      </c>
    </row>
    <row r="100" ht="12.75" customHeight="1" spans="1:12">
      <c r="A100" s="67"/>
      <c r="L100" s="76"/>
    </row>
    <row r="101" ht="12.75" customHeight="1" spans="1:12">
      <c r="A101" s="67"/>
      <c r="I101" s="67" t="str">
        <f t="shared" ref="I101:K101" si="85">IF(I97&gt;I99,"NÃO","SIM")</f>
        <v>SIM</v>
      </c>
      <c r="J101" s="67" t="str">
        <f t="shared" si="85"/>
        <v>SIM</v>
      </c>
      <c r="K101" s="67" t="str">
        <f t="shared" si="85"/>
        <v>NÃO</v>
      </c>
      <c r="L101" s="76"/>
    </row>
    <row r="102" ht="12.75" customHeight="1" spans="1:12">
      <c r="A102" s="67"/>
      <c r="L102" s="76"/>
    </row>
    <row r="103" ht="12.75" customHeight="1" spans="1:12">
      <c r="A103" s="67"/>
      <c r="I103" s="78"/>
      <c r="L103" s="76"/>
    </row>
    <row r="104" ht="12.75" customHeight="1" spans="1:12">
      <c r="A104" s="67"/>
      <c r="L104" s="76"/>
    </row>
    <row r="105" ht="12.75" customHeight="1" spans="1:12">
      <c r="A105" s="67"/>
      <c r="I105" s="67" t="str">
        <f>IF(L89&gt;I103,"NÃO","SIM")</f>
        <v>NÃO</v>
      </c>
      <c r="L105" s="76"/>
    </row>
    <row r="106" ht="12.75" customHeight="1" spans="1:12">
      <c r="A106" s="67"/>
      <c r="L106" s="76"/>
    </row>
    <row r="107" ht="12.75" customHeight="1" spans="1:12">
      <c r="A107" s="67"/>
      <c r="L107" s="76"/>
    </row>
    <row r="108" ht="12.75" customHeight="1" spans="1:12">
      <c r="A108" s="67"/>
      <c r="L108" s="76"/>
    </row>
    <row r="109" ht="12.75" customHeight="1" spans="1:12">
      <c r="A109" s="67"/>
      <c r="L109" s="76"/>
    </row>
    <row r="110" ht="12.75" customHeight="1" spans="1:12">
      <c r="A110" s="67"/>
      <c r="L110" s="76"/>
    </row>
    <row r="111" ht="12.75" customHeight="1" spans="1:12">
      <c r="A111" s="67"/>
      <c r="L111" s="76"/>
    </row>
    <row r="112" ht="12.75" customHeight="1" spans="1:12">
      <c r="A112" s="67"/>
      <c r="L112" s="76"/>
    </row>
    <row r="113" ht="12.75" customHeight="1" spans="1:12">
      <c r="A113" s="67"/>
      <c r="L113" s="76"/>
    </row>
    <row r="114" ht="12.75" customHeight="1" spans="1:12">
      <c r="A114" s="67"/>
      <c r="L114" s="76"/>
    </row>
    <row r="115" ht="12.75" customHeight="1" spans="1:12">
      <c r="A115" s="67"/>
      <c r="L115" s="76"/>
    </row>
    <row r="116" ht="12.75" customHeight="1" spans="1:12">
      <c r="A116" s="67"/>
      <c r="L116" s="76"/>
    </row>
    <row r="117" ht="12.75" customHeight="1" spans="1:12">
      <c r="A117" s="67"/>
      <c r="L117" s="76"/>
    </row>
    <row r="118" ht="12.75" customHeight="1" spans="1:12">
      <c r="A118" s="67"/>
      <c r="L118" s="76"/>
    </row>
    <row r="119" ht="12.75" customHeight="1" spans="1:12">
      <c r="A119" s="67"/>
      <c r="L119" s="76"/>
    </row>
    <row r="120" ht="12.75" customHeight="1" spans="1:12">
      <c r="A120" s="67"/>
      <c r="L120" s="76"/>
    </row>
    <row r="121" ht="12.75" customHeight="1" spans="1:12">
      <c r="A121" s="67"/>
      <c r="L121" s="76"/>
    </row>
    <row r="122" ht="12.75" customHeight="1" spans="1:12">
      <c r="A122" s="67"/>
      <c r="L122" s="76"/>
    </row>
    <row r="123" ht="12.75" customHeight="1" spans="1:12">
      <c r="A123" s="67"/>
      <c r="L123" s="76"/>
    </row>
    <row r="124" ht="12.75" customHeight="1" spans="1:12">
      <c r="A124" s="67"/>
      <c r="L124" s="76"/>
    </row>
    <row r="125" ht="12.75" customHeight="1" spans="1:12">
      <c r="A125" s="67"/>
      <c r="L125" s="76"/>
    </row>
    <row r="126" ht="12.75" customHeight="1" spans="1:12">
      <c r="A126" s="67"/>
      <c r="L126" s="76"/>
    </row>
    <row r="127" ht="12.75" customHeight="1" spans="1:12">
      <c r="A127" s="67"/>
      <c r="L127" s="76"/>
    </row>
    <row r="128" ht="12.75" customHeight="1" spans="1:12">
      <c r="A128" s="67"/>
      <c r="L128" s="76"/>
    </row>
    <row r="129" ht="12.75" customHeight="1" spans="1:12">
      <c r="A129" s="67"/>
      <c r="L129" s="76"/>
    </row>
    <row r="130" ht="12.75" customHeight="1" spans="1:12">
      <c r="A130" s="67"/>
      <c r="L130" s="76"/>
    </row>
    <row r="131" ht="12.75" customHeight="1" spans="1:12">
      <c r="A131" s="67"/>
      <c r="L131" s="76"/>
    </row>
    <row r="132" ht="12.75" customHeight="1" spans="1:12">
      <c r="A132" s="67"/>
      <c r="L132" s="76"/>
    </row>
    <row r="133" ht="12.75" customHeight="1" spans="1:12">
      <c r="A133" s="67"/>
      <c r="L133" s="76"/>
    </row>
    <row r="134" ht="12.75" customHeight="1" spans="1:12">
      <c r="A134" s="67"/>
      <c r="L134" s="76"/>
    </row>
    <row r="135" ht="12.75" customHeight="1" spans="1:12">
      <c r="A135" s="67"/>
      <c r="L135" s="76"/>
    </row>
    <row r="136" ht="12.75" customHeight="1" spans="1:12">
      <c r="A136" s="67"/>
      <c r="L136" s="76"/>
    </row>
    <row r="137" ht="12.75" customHeight="1" spans="1:12">
      <c r="A137" s="67"/>
      <c r="L137" s="76"/>
    </row>
    <row r="138" ht="12.75" customHeight="1" spans="1:12">
      <c r="A138" s="67"/>
      <c r="L138" s="76"/>
    </row>
    <row r="139" ht="12.75" customHeight="1" spans="1:12">
      <c r="A139" s="67"/>
      <c r="L139" s="76"/>
    </row>
    <row r="140" ht="12.75" customHeight="1" spans="1:12">
      <c r="A140" s="67"/>
      <c r="L140" s="76"/>
    </row>
    <row r="141" ht="12.75" customHeight="1" spans="1:12">
      <c r="A141" s="67"/>
      <c r="L141" s="76"/>
    </row>
    <row r="142" ht="12.75" customHeight="1" spans="1:12">
      <c r="A142" s="67"/>
      <c r="L142" s="76"/>
    </row>
    <row r="143" ht="12.75" customHeight="1" spans="1:12">
      <c r="A143" s="67"/>
      <c r="L143" s="76"/>
    </row>
    <row r="144" ht="12.75" customHeight="1" spans="1:12">
      <c r="A144" s="67"/>
      <c r="L144" s="76"/>
    </row>
    <row r="145" ht="12.75" customHeight="1" spans="1:12">
      <c r="A145" s="67"/>
      <c r="L145" s="76"/>
    </row>
    <row r="146" ht="12.75" customHeight="1" spans="1:12">
      <c r="A146" s="67"/>
      <c r="L146" s="76"/>
    </row>
    <row r="147" ht="12.75" customHeight="1" spans="1:12">
      <c r="A147" s="67"/>
      <c r="L147" s="76"/>
    </row>
    <row r="148" ht="12.75" customHeight="1" spans="1:12">
      <c r="A148" s="67"/>
      <c r="L148" s="76"/>
    </row>
    <row r="149" ht="12.75" customHeight="1" spans="1:12">
      <c r="A149" s="67"/>
      <c r="L149" s="76"/>
    </row>
    <row r="150" ht="12.75" customHeight="1" spans="1:12">
      <c r="A150" s="67"/>
      <c r="L150" s="76"/>
    </row>
    <row r="151" ht="12.75" customHeight="1" spans="1:12">
      <c r="A151" s="67"/>
      <c r="L151" s="76"/>
    </row>
    <row r="152" ht="12.75" customHeight="1" spans="1:12">
      <c r="A152" s="67"/>
      <c r="L152" s="76"/>
    </row>
    <row r="153" ht="12.75" customHeight="1" spans="1:12">
      <c r="A153" s="67"/>
      <c r="L153" s="76"/>
    </row>
    <row r="154" ht="12.75" customHeight="1" spans="1:12">
      <c r="A154" s="67"/>
      <c r="L154" s="76"/>
    </row>
    <row r="155" ht="12.75" customHeight="1" spans="1:12">
      <c r="A155" s="67"/>
      <c r="L155" s="76"/>
    </row>
    <row r="156" ht="12.75" customHeight="1" spans="1:12">
      <c r="A156" s="67"/>
      <c r="L156" s="76"/>
    </row>
    <row r="157" ht="12.75" customHeight="1" spans="1:12">
      <c r="A157" s="67"/>
      <c r="L157" s="76"/>
    </row>
    <row r="158" ht="12.75" customHeight="1" spans="1:12">
      <c r="A158" s="67"/>
      <c r="L158" s="76"/>
    </row>
    <row r="159" ht="12.75" customHeight="1" spans="1:12">
      <c r="A159" s="67"/>
      <c r="L159" s="76"/>
    </row>
    <row r="160" ht="12.75" customHeight="1" spans="1:12">
      <c r="A160" s="67"/>
      <c r="L160" s="76"/>
    </row>
    <row r="161" ht="12.75" customHeight="1" spans="1:12">
      <c r="A161" s="67"/>
      <c r="L161" s="76"/>
    </row>
    <row r="162" ht="12.75" customHeight="1" spans="1:12">
      <c r="A162" s="67"/>
      <c r="L162" s="76"/>
    </row>
    <row r="163" ht="12.75" customHeight="1" spans="1:12">
      <c r="A163" s="67"/>
      <c r="L163" s="76"/>
    </row>
    <row r="164" ht="12.75" customHeight="1" spans="1:12">
      <c r="A164" s="67"/>
      <c r="L164" s="76"/>
    </row>
    <row r="165" ht="12.75" customHeight="1" spans="1:12">
      <c r="A165" s="67"/>
      <c r="L165" s="76"/>
    </row>
    <row r="166" ht="12.75" customHeight="1" spans="1:12">
      <c r="A166" s="67"/>
      <c r="L166" s="76"/>
    </row>
    <row r="167" ht="12.75" customHeight="1" spans="1:12">
      <c r="A167" s="67"/>
      <c r="L167" s="76"/>
    </row>
    <row r="168" ht="12.75" customHeight="1" spans="1:12">
      <c r="A168" s="67"/>
      <c r="L168" s="76"/>
    </row>
    <row r="169" ht="12.75" customHeight="1" spans="1:12">
      <c r="A169" s="67"/>
      <c r="L169" s="76"/>
    </row>
    <row r="170" ht="12.75" customHeight="1" spans="1:12">
      <c r="A170" s="67"/>
      <c r="L170" s="76"/>
    </row>
    <row r="171" ht="12.75" customHeight="1" spans="1:12">
      <c r="A171" s="67"/>
      <c r="L171" s="76"/>
    </row>
    <row r="172" ht="12.75" customHeight="1" spans="1:12">
      <c r="A172" s="67"/>
      <c r="L172" s="76"/>
    </row>
    <row r="173" ht="12.75" customHeight="1" spans="1:12">
      <c r="A173" s="67"/>
      <c r="L173" s="76"/>
    </row>
    <row r="174" ht="12.75" customHeight="1" spans="1:12">
      <c r="A174" s="67"/>
      <c r="L174" s="76"/>
    </row>
    <row r="175" ht="12.75" customHeight="1" spans="1:12">
      <c r="A175" s="67"/>
      <c r="L175" s="76"/>
    </row>
    <row r="176" ht="12.75" customHeight="1" spans="1:12">
      <c r="A176" s="67"/>
      <c r="L176" s="76"/>
    </row>
    <row r="177" ht="12.75" customHeight="1" spans="1:12">
      <c r="A177" s="67"/>
      <c r="L177" s="76"/>
    </row>
    <row r="178" ht="12.75" customHeight="1" spans="1:12">
      <c r="A178" s="67"/>
      <c r="L178" s="76"/>
    </row>
    <row r="179" ht="12.75" customHeight="1" spans="1:12">
      <c r="A179" s="67"/>
      <c r="L179" s="76"/>
    </row>
    <row r="180" ht="12.75" customHeight="1" spans="1:12">
      <c r="A180" s="67"/>
      <c r="L180" s="76"/>
    </row>
    <row r="181" ht="12.75" customHeight="1" spans="1:12">
      <c r="A181" s="67"/>
      <c r="L181" s="76"/>
    </row>
    <row r="182" ht="12.75" customHeight="1" spans="1:12">
      <c r="A182" s="67"/>
      <c r="L182" s="76"/>
    </row>
    <row r="183" ht="12.75" customHeight="1" spans="1:12">
      <c r="A183" s="67"/>
      <c r="L183" s="76"/>
    </row>
    <row r="184" ht="12.75" customHeight="1" spans="1:12">
      <c r="A184" s="67"/>
      <c r="L184" s="76"/>
    </row>
    <row r="185" ht="12.75" customHeight="1" spans="1:12">
      <c r="A185" s="67"/>
      <c r="L185" s="76"/>
    </row>
    <row r="186" ht="12.75" customHeight="1" spans="1:12">
      <c r="A186" s="67"/>
      <c r="L186" s="76"/>
    </row>
    <row r="187" ht="12.75" customHeight="1" spans="1:12">
      <c r="A187" s="67"/>
      <c r="L187" s="76"/>
    </row>
    <row r="188" ht="12.75" customHeight="1" spans="1:12">
      <c r="A188" s="67"/>
      <c r="L188" s="76"/>
    </row>
    <row r="189" ht="12.75" customHeight="1" spans="1:12">
      <c r="A189" s="67"/>
      <c r="L189" s="76"/>
    </row>
    <row r="190" ht="12.75" customHeight="1" spans="1:12">
      <c r="A190" s="67"/>
      <c r="L190" s="76"/>
    </row>
    <row r="191" ht="12.75" customHeight="1" spans="1:12">
      <c r="A191" s="67"/>
      <c r="L191" s="76"/>
    </row>
    <row r="192" ht="12.75" customHeight="1" spans="1:12">
      <c r="A192" s="67"/>
      <c r="L192" s="76"/>
    </row>
    <row r="193" ht="12.75" customHeight="1" spans="1:12">
      <c r="A193" s="67"/>
      <c r="L193" s="76"/>
    </row>
    <row r="194" ht="12.75" customHeight="1" spans="1:12">
      <c r="A194" s="67"/>
      <c r="L194" s="76"/>
    </row>
    <row r="195" ht="12.75" customHeight="1" spans="1:12">
      <c r="A195" s="67"/>
      <c r="L195" s="76"/>
    </row>
    <row r="196" ht="12.75" customHeight="1" spans="1:12">
      <c r="A196" s="67"/>
      <c r="L196" s="76"/>
    </row>
    <row r="197" ht="12.75" customHeight="1" spans="1:12">
      <c r="A197" s="67"/>
      <c r="L197" s="76"/>
    </row>
    <row r="198" ht="12.75" customHeight="1" spans="1:12">
      <c r="A198" s="67"/>
      <c r="L198" s="76"/>
    </row>
    <row r="199" ht="12.75" customHeight="1" spans="1:12">
      <c r="A199" s="67"/>
      <c r="L199" s="76"/>
    </row>
    <row r="200" ht="12.75" customHeight="1" spans="1:12">
      <c r="A200" s="67"/>
      <c r="L200" s="76"/>
    </row>
    <row r="201" ht="12.75" customHeight="1" spans="1:12">
      <c r="A201" s="67"/>
      <c r="L201" s="76"/>
    </row>
    <row r="202" ht="12.75" customHeight="1" spans="1:12">
      <c r="A202" s="67"/>
      <c r="L202" s="76"/>
    </row>
    <row r="203" ht="12.75" customHeight="1" spans="1:12">
      <c r="A203" s="67"/>
      <c r="L203" s="76"/>
    </row>
    <row r="204" ht="12.75" customHeight="1" spans="1:12">
      <c r="A204" s="67"/>
      <c r="L204" s="76"/>
    </row>
    <row r="205" ht="12.75" customHeight="1" spans="1:12">
      <c r="A205" s="67"/>
      <c r="L205" s="76"/>
    </row>
    <row r="206" ht="12.75" customHeight="1" spans="1:12">
      <c r="A206" s="67"/>
      <c r="L206" s="76"/>
    </row>
    <row r="207" ht="12.75" customHeight="1" spans="1:12">
      <c r="A207" s="67"/>
      <c r="L207" s="76"/>
    </row>
    <row r="208" ht="12.75" customHeight="1" spans="1:12">
      <c r="A208" s="67"/>
      <c r="L208" s="76"/>
    </row>
    <row r="209" ht="12.75" customHeight="1" spans="1:12">
      <c r="A209" s="67"/>
      <c r="L209" s="76"/>
    </row>
    <row r="210" ht="12.75" customHeight="1" spans="1:12">
      <c r="A210" s="67"/>
      <c r="L210" s="76"/>
    </row>
    <row r="211" ht="12.75" customHeight="1" spans="1:12">
      <c r="A211" s="67"/>
      <c r="L211" s="76"/>
    </row>
    <row r="212" ht="12.75" customHeight="1" spans="1:12">
      <c r="A212" s="67"/>
      <c r="L212" s="76"/>
    </row>
    <row r="213" ht="12.75" customHeight="1" spans="1:12">
      <c r="A213" s="67"/>
      <c r="L213" s="76"/>
    </row>
    <row r="214" ht="12.75" customHeight="1" spans="1:12">
      <c r="A214" s="67"/>
      <c r="L214" s="76"/>
    </row>
    <row r="215" ht="12.75" customHeight="1" spans="1:12">
      <c r="A215" s="67"/>
      <c r="L215" s="76"/>
    </row>
    <row r="216" ht="12.75" customHeight="1" spans="1:12">
      <c r="A216" s="67"/>
      <c r="L216" s="76"/>
    </row>
    <row r="217" ht="12.75" customHeight="1" spans="1:12">
      <c r="A217" s="67"/>
      <c r="L217" s="76"/>
    </row>
    <row r="218" ht="12.75" customHeight="1" spans="1:12">
      <c r="A218" s="67"/>
      <c r="L218" s="76"/>
    </row>
    <row r="219" ht="12.75" customHeight="1" spans="1:12">
      <c r="A219" s="67"/>
      <c r="L219" s="76"/>
    </row>
    <row r="220" ht="12.75" customHeight="1" spans="1:12">
      <c r="A220" s="67"/>
      <c r="L220" s="76"/>
    </row>
    <row r="221" ht="12.75" customHeight="1" spans="1:12">
      <c r="A221" s="67"/>
      <c r="L221" s="76"/>
    </row>
    <row r="222" ht="12.75" customHeight="1" spans="1:12">
      <c r="A222" s="67"/>
      <c r="L222" s="76"/>
    </row>
    <row r="223" ht="12.75" customHeight="1" spans="1:12">
      <c r="A223" s="67"/>
      <c r="L223" s="76"/>
    </row>
    <row r="224" ht="12.75" customHeight="1" spans="1:12">
      <c r="A224" s="67"/>
      <c r="L224" s="76"/>
    </row>
    <row r="225" ht="12.75" customHeight="1" spans="1:12">
      <c r="A225" s="67"/>
      <c r="L225" s="76"/>
    </row>
    <row r="226" ht="12.75" customHeight="1" spans="1:12">
      <c r="A226" s="67"/>
      <c r="L226" s="76"/>
    </row>
    <row r="227" ht="12.75" customHeight="1" spans="1:12">
      <c r="A227" s="67"/>
      <c r="L227" s="76"/>
    </row>
    <row r="228" ht="12.75" customHeight="1" spans="1:12">
      <c r="A228" s="67"/>
      <c r="L228" s="76"/>
    </row>
    <row r="229" ht="12.75" customHeight="1" spans="1:12">
      <c r="A229" s="67"/>
      <c r="L229" s="76"/>
    </row>
    <row r="230" ht="12.75" customHeight="1" spans="1:12">
      <c r="A230" s="67"/>
      <c r="L230" s="76"/>
    </row>
    <row r="231" ht="12.75" customHeight="1" spans="1:12">
      <c r="A231" s="67"/>
      <c r="L231" s="76"/>
    </row>
    <row r="232" ht="12.75" customHeight="1" spans="1:12">
      <c r="A232" s="67"/>
      <c r="L232" s="76"/>
    </row>
    <row r="233" ht="12.75" customHeight="1" spans="1:12">
      <c r="A233" s="67"/>
      <c r="L233" s="76"/>
    </row>
    <row r="234" ht="12.75" customHeight="1" spans="1:12">
      <c r="A234" s="67"/>
      <c r="L234" s="76"/>
    </row>
    <row r="235" ht="12.75" customHeight="1" spans="1:12">
      <c r="A235" s="67"/>
      <c r="L235" s="76"/>
    </row>
    <row r="236" ht="12.75" customHeight="1" spans="1:12">
      <c r="A236" s="67"/>
      <c r="L236" s="76"/>
    </row>
    <row r="237" ht="12.75" customHeight="1" spans="1:12">
      <c r="A237" s="67"/>
      <c r="L237" s="76"/>
    </row>
    <row r="238" ht="12.75" customHeight="1" spans="1:12">
      <c r="A238" s="67"/>
      <c r="L238" s="76"/>
    </row>
    <row r="239" ht="12.75" customHeight="1" spans="1:12">
      <c r="A239" s="67"/>
      <c r="L239" s="76"/>
    </row>
    <row r="240" ht="12.75" customHeight="1" spans="1:12">
      <c r="A240" s="67"/>
      <c r="L240" s="76"/>
    </row>
    <row r="241" ht="12.75" customHeight="1" spans="1:12">
      <c r="A241" s="67"/>
      <c r="L241" s="76"/>
    </row>
    <row r="242" ht="12.75" customHeight="1" spans="1:12">
      <c r="A242" s="67"/>
      <c r="L242" s="76"/>
    </row>
    <row r="243" ht="12.75" customHeight="1" spans="1:12">
      <c r="A243" s="67"/>
      <c r="L243" s="76"/>
    </row>
    <row r="244" ht="12.75" customHeight="1" spans="1:12">
      <c r="A244" s="67"/>
      <c r="L244" s="76"/>
    </row>
    <row r="245" ht="12.75" customHeight="1" spans="1:12">
      <c r="A245" s="67"/>
      <c r="L245" s="76"/>
    </row>
    <row r="246" ht="12.75" customHeight="1" spans="1:12">
      <c r="A246" s="67"/>
      <c r="L246" s="76"/>
    </row>
    <row r="247" ht="12.75" customHeight="1" spans="1:12">
      <c r="A247" s="67"/>
      <c r="L247" s="76"/>
    </row>
    <row r="248" ht="12.75" customHeight="1" spans="1:12">
      <c r="A248" s="67"/>
      <c r="L248" s="76"/>
    </row>
    <row r="249" ht="12.75" customHeight="1" spans="1:12">
      <c r="A249" s="67"/>
      <c r="L249" s="76"/>
    </row>
    <row r="250" ht="12.75" customHeight="1" spans="1:12">
      <c r="A250" s="67"/>
      <c r="L250" s="76"/>
    </row>
    <row r="251" ht="12.75" customHeight="1" spans="1:12">
      <c r="A251" s="67"/>
      <c r="L251" s="76"/>
    </row>
    <row r="252" ht="12.75" customHeight="1" spans="1:12">
      <c r="A252" s="67"/>
      <c r="L252" s="76"/>
    </row>
    <row r="253" ht="12.75" customHeight="1" spans="1:12">
      <c r="A253" s="67"/>
      <c r="L253" s="76"/>
    </row>
    <row r="254" ht="12.75" customHeight="1" spans="1:12">
      <c r="A254" s="67"/>
      <c r="L254" s="76"/>
    </row>
    <row r="255" ht="12.75" customHeight="1" spans="1:12">
      <c r="A255" s="67"/>
      <c r="L255" s="76"/>
    </row>
    <row r="256" ht="12.75" customHeight="1" spans="1:12">
      <c r="A256" s="67"/>
      <c r="L256" s="76"/>
    </row>
    <row r="257" ht="12.75" customHeight="1" spans="1:12">
      <c r="A257" s="67"/>
      <c r="L257" s="76"/>
    </row>
    <row r="258" ht="12.75" customHeight="1" spans="1:12">
      <c r="A258" s="67"/>
      <c r="L258" s="76"/>
    </row>
    <row r="259" ht="12.75" customHeight="1" spans="1:12">
      <c r="A259" s="67"/>
      <c r="L259" s="76"/>
    </row>
    <row r="260" ht="12.75" customHeight="1" spans="1:12">
      <c r="A260" s="67"/>
      <c r="L260" s="76"/>
    </row>
    <row r="261" ht="12.75" customHeight="1" spans="1:12">
      <c r="A261" s="67"/>
      <c r="L261" s="76"/>
    </row>
    <row r="262" ht="12.75" customHeight="1" spans="1:12">
      <c r="A262" s="67"/>
      <c r="L262" s="76"/>
    </row>
    <row r="263" ht="12.75" customHeight="1" spans="1:12">
      <c r="A263" s="67"/>
      <c r="L263" s="76"/>
    </row>
    <row r="264" ht="12.75" customHeight="1" spans="1:12">
      <c r="A264" s="67"/>
      <c r="L264" s="76"/>
    </row>
    <row r="265" ht="12.75" customHeight="1" spans="1:12">
      <c r="A265" s="67"/>
      <c r="L265" s="76"/>
    </row>
    <row r="266" ht="12.75" customHeight="1" spans="1:12">
      <c r="A266" s="67"/>
      <c r="L266" s="76"/>
    </row>
    <row r="267" ht="12.75" customHeight="1" spans="1:12">
      <c r="A267" s="67"/>
      <c r="L267" s="76"/>
    </row>
    <row r="268" ht="12.75" customHeight="1" spans="1:12">
      <c r="A268" s="67"/>
      <c r="L268" s="76"/>
    </row>
    <row r="269" ht="12.75" customHeight="1" spans="1:12">
      <c r="A269" s="67"/>
      <c r="L269" s="76"/>
    </row>
    <row r="270" ht="12.75" customHeight="1" spans="1:12">
      <c r="A270" s="67"/>
      <c r="L270" s="76"/>
    </row>
    <row r="271" ht="12.75" customHeight="1" spans="1:12">
      <c r="A271" s="67"/>
      <c r="L271" s="76"/>
    </row>
    <row r="272" ht="12.75" customHeight="1" spans="1:12">
      <c r="A272" s="67"/>
      <c r="L272" s="76"/>
    </row>
    <row r="273" ht="12.75" customHeight="1" spans="1:12">
      <c r="A273" s="67"/>
      <c r="L273" s="76"/>
    </row>
    <row r="274" ht="12.75" customHeight="1" spans="1:12">
      <c r="A274" s="67"/>
      <c r="L274" s="76"/>
    </row>
    <row r="275" ht="12.75" customHeight="1" spans="1:12">
      <c r="A275" s="67"/>
      <c r="L275" s="76"/>
    </row>
    <row r="276" ht="12.75" customHeight="1" spans="1:12">
      <c r="A276" s="67"/>
      <c r="L276" s="76"/>
    </row>
    <row r="277" ht="12.75" customHeight="1" spans="1:12">
      <c r="A277" s="67"/>
      <c r="L277" s="76"/>
    </row>
    <row r="278" ht="12.75" customHeight="1" spans="1:12">
      <c r="A278" s="67"/>
      <c r="L278" s="76"/>
    </row>
    <row r="279" ht="12.75" customHeight="1" spans="1:12">
      <c r="A279" s="67"/>
      <c r="L279" s="76"/>
    </row>
    <row r="280" ht="12.75" customHeight="1" spans="1:12">
      <c r="A280" s="67"/>
      <c r="L280" s="76"/>
    </row>
    <row r="281" ht="12.75" customHeight="1" spans="1:12">
      <c r="A281" s="67"/>
      <c r="L281" s="76"/>
    </row>
    <row r="282" ht="12.75" customHeight="1" spans="1:12">
      <c r="A282" s="67"/>
      <c r="L282" s="76"/>
    </row>
    <row r="283" ht="12.75" customHeight="1" spans="1:12">
      <c r="A283" s="67"/>
      <c r="L283" s="76"/>
    </row>
    <row r="284" ht="12.75" customHeight="1" spans="1:12">
      <c r="A284" s="67"/>
      <c r="L284" s="76"/>
    </row>
    <row r="285" ht="12.75" customHeight="1" spans="1:12">
      <c r="A285" s="67"/>
      <c r="L285" s="76"/>
    </row>
    <row r="286" ht="12.75" customHeight="1" spans="1:12">
      <c r="A286" s="67"/>
      <c r="L286" s="76"/>
    </row>
    <row r="287" ht="12.75" customHeight="1" spans="1:12">
      <c r="A287" s="67"/>
      <c r="L287" s="76"/>
    </row>
    <row r="288" ht="12.75" customHeight="1" spans="1:12">
      <c r="A288" s="67"/>
      <c r="L288" s="76"/>
    </row>
    <row r="289" ht="12.75" customHeight="1" spans="1:12">
      <c r="A289" s="67"/>
      <c r="L289" s="76"/>
    </row>
    <row r="290" ht="12.75" customHeight="1" spans="1:12">
      <c r="A290" s="67"/>
      <c r="L290" s="76"/>
    </row>
    <row r="291" ht="12.75" customHeight="1" spans="1:12">
      <c r="A291" s="67"/>
      <c r="L291" s="76"/>
    </row>
    <row r="292" ht="12.75" customHeight="1" spans="1:12">
      <c r="A292" s="67"/>
      <c r="L292" s="76"/>
    </row>
    <row r="293" ht="12.75" customHeight="1" spans="1:12">
      <c r="A293" s="67"/>
      <c r="L293" s="76"/>
    </row>
    <row r="294" ht="12.75" customHeight="1" spans="1:12">
      <c r="A294" s="67"/>
      <c r="L294" s="76"/>
    </row>
    <row r="295" ht="12.75" customHeight="1" spans="1:12">
      <c r="A295" s="67"/>
      <c r="L295" s="76"/>
    </row>
    <row r="296" ht="12.75" customHeight="1" spans="1:12">
      <c r="A296" s="67"/>
      <c r="L296" s="76"/>
    </row>
    <row r="297" ht="12.75" customHeight="1" spans="1:12">
      <c r="A297" s="67"/>
      <c r="L297" s="76"/>
    </row>
    <row r="298" ht="12.75" customHeight="1" spans="1:12">
      <c r="A298" s="67"/>
      <c r="L298" s="76"/>
    </row>
    <row r="299" ht="12.75" customHeight="1" spans="1:12">
      <c r="A299" s="67"/>
      <c r="L299" s="76"/>
    </row>
    <row r="300" ht="12.75" customHeight="1" spans="1:12">
      <c r="A300" s="67"/>
      <c r="L300" s="76"/>
    </row>
    <row r="301" ht="12.75" customHeight="1" spans="1:12">
      <c r="A301" s="67"/>
      <c r="L301" s="76"/>
    </row>
    <row r="302" ht="12.75" customHeight="1" spans="1:12">
      <c r="A302" s="67"/>
      <c r="L302" s="76"/>
    </row>
    <row r="303" ht="12.75" customHeight="1" spans="1:12">
      <c r="A303" s="67"/>
      <c r="L303" s="76"/>
    </row>
    <row r="304" ht="12.75" customHeight="1" spans="1:12">
      <c r="A304" s="67"/>
      <c r="L304" s="76"/>
    </row>
    <row r="305" ht="12.75" customHeight="1" spans="1:12">
      <c r="A305" s="67"/>
      <c r="L305" s="76"/>
    </row>
    <row r="306" ht="12.75" customHeight="1" spans="1:12">
      <c r="A306" s="67"/>
      <c r="L306" s="76"/>
    </row>
    <row r="307" ht="12.75" customHeight="1" spans="1:12">
      <c r="A307" s="67"/>
      <c r="L307" s="76"/>
    </row>
    <row r="308" ht="12.75" customHeight="1" spans="1:12">
      <c r="A308" s="67"/>
      <c r="L308" s="76"/>
    </row>
    <row r="309" ht="12.75" customHeight="1" spans="1:12">
      <c r="A309" s="67"/>
      <c r="L309" s="76"/>
    </row>
    <row r="310" ht="12.75" customHeight="1" spans="1:12">
      <c r="A310" s="67"/>
      <c r="L310" s="76"/>
    </row>
    <row r="311" ht="12.75" customHeight="1" spans="1:12">
      <c r="A311" s="67"/>
      <c r="L311" s="76"/>
    </row>
    <row r="312" ht="12.75" customHeight="1" spans="1:12">
      <c r="A312" s="67"/>
      <c r="L312" s="76"/>
    </row>
    <row r="313" ht="12.75" customHeight="1" spans="1:12">
      <c r="A313" s="67"/>
      <c r="L313" s="76"/>
    </row>
    <row r="314" ht="12.75" customHeight="1" spans="1:12">
      <c r="A314" s="67"/>
      <c r="L314" s="76"/>
    </row>
    <row r="315" ht="12.75" customHeight="1" spans="1:12">
      <c r="A315" s="67"/>
      <c r="L315" s="76"/>
    </row>
    <row r="316" ht="12.75" customHeight="1" spans="1:12">
      <c r="A316" s="67"/>
      <c r="L316" s="76"/>
    </row>
    <row r="317" ht="12.75" customHeight="1" spans="1:12">
      <c r="A317" s="67"/>
      <c r="L317" s="76"/>
    </row>
    <row r="318" ht="12.75" customHeight="1" spans="1:12">
      <c r="A318" s="67"/>
      <c r="L318" s="76"/>
    </row>
    <row r="319" ht="12.75" customHeight="1" spans="1:12">
      <c r="A319" s="67"/>
      <c r="L319" s="76"/>
    </row>
    <row r="320" ht="12.75" customHeight="1" spans="1:12">
      <c r="A320" s="67"/>
      <c r="L320" s="76"/>
    </row>
    <row r="321" ht="12.75" customHeight="1" spans="1:12">
      <c r="A321" s="67"/>
      <c r="L321" s="76"/>
    </row>
    <row r="322" ht="12.75" customHeight="1" spans="1:12">
      <c r="A322" s="67"/>
      <c r="L322" s="76"/>
    </row>
    <row r="323" ht="12.75" customHeight="1" spans="1:12">
      <c r="A323" s="67"/>
      <c r="L323" s="76"/>
    </row>
    <row r="324" ht="12.75" customHeight="1" spans="1:12">
      <c r="A324" s="67"/>
      <c r="L324" s="76"/>
    </row>
    <row r="325" ht="12.75" customHeight="1" spans="1:12">
      <c r="A325" s="67"/>
      <c r="L325" s="76"/>
    </row>
    <row r="326" ht="12.75" customHeight="1" spans="1:12">
      <c r="A326" s="67"/>
      <c r="L326" s="76"/>
    </row>
    <row r="327" ht="12.75" customHeight="1" spans="1:12">
      <c r="A327" s="67"/>
      <c r="L327" s="76"/>
    </row>
    <row r="328" ht="12.75" customHeight="1" spans="1:12">
      <c r="A328" s="67"/>
      <c r="L328" s="76"/>
    </row>
    <row r="329" ht="12.75" customHeight="1" spans="1:12">
      <c r="A329" s="67"/>
      <c r="L329" s="76"/>
    </row>
    <row r="330" ht="12.75" customHeight="1" spans="1:12">
      <c r="A330" s="67"/>
      <c r="L330" s="76"/>
    </row>
    <row r="331" ht="12.75" customHeight="1" spans="1:12">
      <c r="A331" s="67"/>
      <c r="L331" s="76"/>
    </row>
    <row r="332" ht="12.75" customHeight="1" spans="1:12">
      <c r="A332" s="67"/>
      <c r="L332" s="76"/>
    </row>
    <row r="333" ht="12.75" customHeight="1" spans="1:12">
      <c r="A333" s="67"/>
      <c r="L333" s="76"/>
    </row>
    <row r="334" ht="12.75" customHeight="1" spans="1:12">
      <c r="A334" s="67"/>
      <c r="L334" s="76"/>
    </row>
    <row r="335" ht="12.75" customHeight="1" spans="1:12">
      <c r="A335" s="67"/>
      <c r="L335" s="76"/>
    </row>
    <row r="336" ht="12.75" customHeight="1" spans="1:12">
      <c r="A336" s="67"/>
      <c r="L336" s="76"/>
    </row>
    <row r="337" ht="12.75" customHeight="1" spans="1:12">
      <c r="A337" s="67"/>
      <c r="L337" s="76"/>
    </row>
    <row r="338" ht="12.75" customHeight="1" spans="1:12">
      <c r="A338" s="67"/>
      <c r="L338" s="76"/>
    </row>
    <row r="339" ht="12.75" customHeight="1" spans="1:12">
      <c r="A339" s="67"/>
      <c r="L339" s="76"/>
    </row>
    <row r="340" ht="12.75" customHeight="1" spans="1:12">
      <c r="A340" s="67"/>
      <c r="L340" s="76"/>
    </row>
    <row r="341" ht="12.75" customHeight="1" spans="1:12">
      <c r="A341" s="67"/>
      <c r="L341" s="76"/>
    </row>
    <row r="342" ht="12.75" customHeight="1" spans="1:12">
      <c r="A342" s="67"/>
      <c r="L342" s="76"/>
    </row>
    <row r="343" ht="12.75" customHeight="1" spans="1:12">
      <c r="A343" s="67"/>
      <c r="L343" s="76"/>
    </row>
    <row r="344" ht="12.75" customHeight="1" spans="1:12">
      <c r="A344" s="67"/>
      <c r="L344" s="76"/>
    </row>
    <row r="345" ht="12.75" customHeight="1" spans="1:12">
      <c r="A345" s="67"/>
      <c r="L345" s="76"/>
    </row>
    <row r="346" ht="12.75" customHeight="1" spans="1:12">
      <c r="A346" s="67"/>
      <c r="L346" s="76"/>
    </row>
    <row r="347" ht="12.75" customHeight="1" spans="1:12">
      <c r="A347" s="67"/>
      <c r="L347" s="76"/>
    </row>
    <row r="348" ht="12.75" customHeight="1" spans="1:12">
      <c r="A348" s="67"/>
      <c r="L348" s="76"/>
    </row>
    <row r="349" ht="12.75" customHeight="1" spans="1:12">
      <c r="A349" s="67"/>
      <c r="L349" s="76"/>
    </row>
    <row r="350" ht="12.75" customHeight="1" spans="1:12">
      <c r="A350" s="67"/>
      <c r="L350" s="76"/>
    </row>
    <row r="351" ht="12.75" customHeight="1" spans="1:12">
      <c r="A351" s="67"/>
      <c r="L351" s="76"/>
    </row>
    <row r="352" ht="12.75" customHeight="1" spans="1:12">
      <c r="A352" s="67"/>
      <c r="L352" s="76"/>
    </row>
    <row r="353" ht="12.75" customHeight="1" spans="1:12">
      <c r="A353" s="67"/>
      <c r="L353" s="76"/>
    </row>
    <row r="354" ht="12.75" customHeight="1" spans="1:12">
      <c r="A354" s="67"/>
      <c r="L354" s="76"/>
    </row>
    <row r="355" ht="12.75" customHeight="1" spans="1:12">
      <c r="A355" s="67"/>
      <c r="L355" s="76"/>
    </row>
    <row r="356" ht="12.75" customHeight="1" spans="1:12">
      <c r="A356" s="67"/>
      <c r="L356" s="76"/>
    </row>
    <row r="357" ht="12.75" customHeight="1" spans="1:12">
      <c r="A357" s="67"/>
      <c r="L357" s="76"/>
    </row>
    <row r="358" ht="12.75" customHeight="1" spans="1:12">
      <c r="A358" s="67"/>
      <c r="L358" s="76"/>
    </row>
    <row r="359" ht="12.75" customHeight="1" spans="1:12">
      <c r="A359" s="67"/>
      <c r="L359" s="76"/>
    </row>
    <row r="360" ht="12.75" customHeight="1" spans="1:12">
      <c r="A360" s="67"/>
      <c r="L360" s="76"/>
    </row>
    <row r="361" ht="12.75" customHeight="1" spans="1:12">
      <c r="A361" s="67"/>
      <c r="L361" s="76"/>
    </row>
    <row r="362" ht="12.75" customHeight="1" spans="1:12">
      <c r="A362" s="67"/>
      <c r="L362" s="76"/>
    </row>
    <row r="363" ht="12.75" customHeight="1" spans="1:12">
      <c r="A363" s="67"/>
      <c r="L363" s="76"/>
    </row>
    <row r="364" ht="12.75" customHeight="1" spans="1:12">
      <c r="A364" s="67"/>
      <c r="L364" s="76"/>
    </row>
    <row r="365" ht="12.75" customHeight="1" spans="1:12">
      <c r="A365" s="67"/>
      <c r="L365" s="76"/>
    </row>
    <row r="366" ht="12.75" customHeight="1" spans="1:12">
      <c r="A366" s="67"/>
      <c r="L366" s="76"/>
    </row>
    <row r="367" ht="12.75" customHeight="1" spans="1:12">
      <c r="A367" s="67"/>
      <c r="L367" s="76"/>
    </row>
    <row r="368" ht="12.75" customHeight="1" spans="1:12">
      <c r="A368" s="67"/>
      <c r="L368" s="76"/>
    </row>
    <row r="369" ht="12.75" customHeight="1" spans="1:12">
      <c r="A369" s="67"/>
      <c r="L369" s="76"/>
    </row>
    <row r="370" ht="12.75" customHeight="1" spans="1:12">
      <c r="A370" s="67"/>
      <c r="L370" s="76"/>
    </row>
    <row r="371" ht="12.75" customHeight="1" spans="1:12">
      <c r="A371" s="67"/>
      <c r="L371" s="76"/>
    </row>
    <row r="372" ht="12.75" customHeight="1" spans="1:12">
      <c r="A372" s="67"/>
      <c r="L372" s="76"/>
    </row>
    <row r="373" ht="12.75" customHeight="1" spans="1:12">
      <c r="A373" s="67"/>
      <c r="L373" s="76"/>
    </row>
    <row r="374" ht="12.75" customHeight="1" spans="1:12">
      <c r="A374" s="67"/>
      <c r="L374" s="76"/>
    </row>
    <row r="375" ht="12.75" customHeight="1" spans="1:12">
      <c r="A375" s="67"/>
      <c r="L375" s="76"/>
    </row>
    <row r="376" ht="12.75" customHeight="1" spans="1:12">
      <c r="A376" s="67"/>
      <c r="L376" s="76"/>
    </row>
    <row r="377" ht="12.75" customHeight="1" spans="1:12">
      <c r="A377" s="67"/>
      <c r="L377" s="76"/>
    </row>
    <row r="378" ht="12.75" customHeight="1" spans="1:12">
      <c r="A378" s="67"/>
      <c r="L378" s="76"/>
    </row>
    <row r="379" ht="12.75" customHeight="1" spans="1:12">
      <c r="A379" s="67"/>
      <c r="L379" s="76"/>
    </row>
    <row r="380" ht="12.75" customHeight="1" spans="1:12">
      <c r="A380" s="67"/>
      <c r="L380" s="76"/>
    </row>
    <row r="381" ht="12.75" customHeight="1" spans="1:12">
      <c r="A381" s="67"/>
      <c r="L381" s="76"/>
    </row>
    <row r="382" ht="12.75" customHeight="1" spans="1:12">
      <c r="A382" s="67"/>
      <c r="L382" s="76"/>
    </row>
    <row r="383" ht="12.75" customHeight="1" spans="1:12">
      <c r="A383" s="67"/>
      <c r="L383" s="76"/>
    </row>
    <row r="384" ht="12.75" customHeight="1" spans="1:12">
      <c r="A384" s="67"/>
      <c r="L384" s="76"/>
    </row>
    <row r="385" ht="12.75" customHeight="1" spans="1:12">
      <c r="A385" s="67"/>
      <c r="L385" s="76"/>
    </row>
    <row r="386" ht="12.75" customHeight="1" spans="1:12">
      <c r="A386" s="67"/>
      <c r="L386" s="76"/>
    </row>
    <row r="387" ht="12.75" customHeight="1" spans="1:12">
      <c r="A387" s="67"/>
      <c r="L387" s="76"/>
    </row>
    <row r="388" ht="12.75" customHeight="1" spans="1:12">
      <c r="A388" s="67"/>
      <c r="L388" s="76"/>
    </row>
    <row r="389" ht="12.75" customHeight="1" spans="1:12">
      <c r="A389" s="67"/>
      <c r="L389" s="76"/>
    </row>
    <row r="390" ht="12.75" customHeight="1" spans="1:12">
      <c r="A390" s="67"/>
      <c r="L390" s="76"/>
    </row>
    <row r="391" ht="12.75" customHeight="1" spans="1:12">
      <c r="A391" s="67"/>
      <c r="L391" s="76"/>
    </row>
    <row r="392" ht="12.75" customHeight="1" spans="1:12">
      <c r="A392" s="67"/>
      <c r="L392" s="76"/>
    </row>
    <row r="393" ht="12.75" customHeight="1" spans="1:12">
      <c r="A393" s="67"/>
      <c r="L393" s="76"/>
    </row>
    <row r="394" ht="12.75" customHeight="1" spans="1:12">
      <c r="A394" s="67"/>
      <c r="L394" s="76"/>
    </row>
    <row r="395" ht="12.75" customHeight="1" spans="1:12">
      <c r="A395" s="67"/>
      <c r="L395" s="76"/>
    </row>
    <row r="396" ht="12.75" customHeight="1" spans="1:12">
      <c r="A396" s="67"/>
      <c r="L396" s="76"/>
    </row>
    <row r="397" ht="12.75" customHeight="1" spans="1:12">
      <c r="A397" s="67"/>
      <c r="L397" s="76"/>
    </row>
    <row r="398" ht="12.75" customHeight="1" spans="1:12">
      <c r="A398" s="67"/>
      <c r="L398" s="76"/>
    </row>
    <row r="399" ht="12.75" customHeight="1" spans="1:12">
      <c r="A399" s="67"/>
      <c r="L399" s="76"/>
    </row>
    <row r="400" ht="12.75" customHeight="1" spans="1:12">
      <c r="A400" s="67"/>
      <c r="L400" s="76"/>
    </row>
    <row r="401" ht="12.75" customHeight="1" spans="1:12">
      <c r="A401" s="67"/>
      <c r="L401" s="76"/>
    </row>
    <row r="402" ht="12.75" customHeight="1" spans="1:12">
      <c r="A402" s="67"/>
      <c r="L402" s="76"/>
    </row>
    <row r="403" ht="12.75" customHeight="1" spans="1:12">
      <c r="A403" s="67"/>
      <c r="L403" s="76"/>
    </row>
    <row r="404" ht="12.75" customHeight="1" spans="1:12">
      <c r="A404" s="67"/>
      <c r="L404" s="76"/>
    </row>
    <row r="405" ht="12.75" customHeight="1" spans="1:12">
      <c r="A405" s="67"/>
      <c r="L405" s="76"/>
    </row>
    <row r="406" ht="12.75" customHeight="1" spans="1:12">
      <c r="A406" s="67"/>
      <c r="L406" s="76"/>
    </row>
    <row r="407" ht="12.75" customHeight="1" spans="1:12">
      <c r="A407" s="67"/>
      <c r="L407" s="76"/>
    </row>
    <row r="408" ht="12.75" customHeight="1" spans="1:12">
      <c r="A408" s="67"/>
      <c r="L408" s="76"/>
    </row>
    <row r="409" ht="12.75" customHeight="1" spans="1:12">
      <c r="A409" s="67"/>
      <c r="L409" s="76"/>
    </row>
    <row r="410" ht="12.75" customHeight="1" spans="1:12">
      <c r="A410" s="67"/>
      <c r="L410" s="76"/>
    </row>
    <row r="411" ht="12.75" customHeight="1" spans="1:12">
      <c r="A411" s="67"/>
      <c r="L411" s="76"/>
    </row>
    <row r="412" ht="12.75" customHeight="1" spans="1:12">
      <c r="A412" s="67"/>
      <c r="L412" s="76"/>
    </row>
    <row r="413" ht="12.75" customHeight="1" spans="1:12">
      <c r="A413" s="67"/>
      <c r="L413" s="76"/>
    </row>
    <row r="414" ht="12.75" customHeight="1" spans="1:12">
      <c r="A414" s="67"/>
      <c r="L414" s="76"/>
    </row>
    <row r="415" ht="12.75" customHeight="1" spans="1:12">
      <c r="A415" s="67"/>
      <c r="L415" s="76"/>
    </row>
    <row r="416" ht="12.75" customHeight="1" spans="1:12">
      <c r="A416" s="67"/>
      <c r="L416" s="76"/>
    </row>
    <row r="417" ht="12.75" customHeight="1" spans="1:12">
      <c r="A417" s="67"/>
      <c r="L417" s="76"/>
    </row>
    <row r="418" ht="12.75" customHeight="1" spans="1:12">
      <c r="A418" s="67"/>
      <c r="L418" s="76"/>
    </row>
    <row r="419" ht="12.75" customHeight="1" spans="1:12">
      <c r="A419" s="67"/>
      <c r="L419" s="76"/>
    </row>
    <row r="420" ht="12.75" customHeight="1" spans="1:12">
      <c r="A420" s="67"/>
      <c r="L420" s="76"/>
    </row>
    <row r="421" ht="12.75" customHeight="1" spans="1:12">
      <c r="A421" s="67"/>
      <c r="L421" s="76"/>
    </row>
    <row r="422" ht="12.75" customHeight="1" spans="1:12">
      <c r="A422" s="67"/>
      <c r="L422" s="76"/>
    </row>
    <row r="423" ht="12.75" customHeight="1" spans="1:12">
      <c r="A423" s="67"/>
      <c r="L423" s="76"/>
    </row>
    <row r="424" ht="12.75" customHeight="1" spans="1:12">
      <c r="A424" s="67"/>
      <c r="L424" s="76"/>
    </row>
    <row r="425" ht="12.75" customHeight="1" spans="1:12">
      <c r="A425" s="67"/>
      <c r="L425" s="76"/>
    </row>
    <row r="426" ht="12.75" customHeight="1" spans="1:12">
      <c r="A426" s="67"/>
      <c r="L426" s="76"/>
    </row>
    <row r="427" ht="12.75" customHeight="1" spans="1:12">
      <c r="A427" s="67"/>
      <c r="L427" s="76"/>
    </row>
    <row r="428" ht="12.75" customHeight="1" spans="1:12">
      <c r="A428" s="67"/>
      <c r="L428" s="76"/>
    </row>
    <row r="429" ht="12.75" customHeight="1" spans="1:12">
      <c r="A429" s="67"/>
      <c r="L429" s="76"/>
    </row>
    <row r="430" ht="12.75" customHeight="1" spans="1:12">
      <c r="A430" s="67"/>
      <c r="L430" s="76"/>
    </row>
    <row r="431" ht="12.75" customHeight="1" spans="1:12">
      <c r="A431" s="67"/>
      <c r="L431" s="76"/>
    </row>
    <row r="432" ht="12.75" customHeight="1" spans="1:12">
      <c r="A432" s="67"/>
      <c r="L432" s="76"/>
    </row>
    <row r="433" ht="12.75" customHeight="1" spans="1:12">
      <c r="A433" s="67"/>
      <c r="L433" s="76"/>
    </row>
    <row r="434" ht="12.75" customHeight="1" spans="1:12">
      <c r="A434" s="67"/>
      <c r="L434" s="76"/>
    </row>
    <row r="435" ht="12.75" customHeight="1" spans="1:12">
      <c r="A435" s="67"/>
      <c r="L435" s="76"/>
    </row>
    <row r="436" ht="12.75" customHeight="1" spans="1:12">
      <c r="A436" s="67"/>
      <c r="L436" s="76"/>
    </row>
    <row r="437" ht="12.75" customHeight="1" spans="1:12">
      <c r="A437" s="67"/>
      <c r="L437" s="76"/>
    </row>
    <row r="438" ht="12.75" customHeight="1" spans="1:12">
      <c r="A438" s="67"/>
      <c r="L438" s="76"/>
    </row>
    <row r="439" ht="12.75" customHeight="1" spans="1:12">
      <c r="A439" s="67"/>
      <c r="L439" s="76"/>
    </row>
    <row r="440" ht="12.75" customHeight="1" spans="1:12">
      <c r="A440" s="67"/>
      <c r="L440" s="76"/>
    </row>
    <row r="441" ht="12.75" customHeight="1" spans="1:12">
      <c r="A441" s="67"/>
      <c r="L441" s="76"/>
    </row>
    <row r="442" ht="12.75" customHeight="1" spans="1:12">
      <c r="A442" s="67"/>
      <c r="L442" s="76"/>
    </row>
    <row r="443" ht="12.75" customHeight="1" spans="1:12">
      <c r="A443" s="67"/>
      <c r="L443" s="76"/>
    </row>
    <row r="444" ht="12.75" customHeight="1" spans="1:12">
      <c r="A444" s="67"/>
      <c r="L444" s="76"/>
    </row>
    <row r="445" ht="12.75" customHeight="1" spans="1:12">
      <c r="A445" s="67"/>
      <c r="L445" s="76"/>
    </row>
    <row r="446" ht="12.75" customHeight="1" spans="1:12">
      <c r="A446" s="67"/>
      <c r="L446" s="76"/>
    </row>
    <row r="447" ht="12.75" customHeight="1" spans="1:12">
      <c r="A447" s="67"/>
      <c r="L447" s="76"/>
    </row>
    <row r="448" ht="12.75" customHeight="1" spans="1:12">
      <c r="A448" s="67"/>
      <c r="L448" s="76"/>
    </row>
    <row r="449" ht="12.75" customHeight="1" spans="1:12">
      <c r="A449" s="67"/>
      <c r="L449" s="76"/>
    </row>
    <row r="450" ht="12.75" customHeight="1" spans="1:12">
      <c r="A450" s="67"/>
      <c r="L450" s="76"/>
    </row>
    <row r="451" ht="12.75" customHeight="1" spans="1:12">
      <c r="A451" s="67"/>
      <c r="L451" s="76"/>
    </row>
    <row r="452" ht="12.75" customHeight="1" spans="1:12">
      <c r="A452" s="67"/>
      <c r="L452" s="76"/>
    </row>
    <row r="453" ht="12.75" customHeight="1" spans="1:12">
      <c r="A453" s="67"/>
      <c r="L453" s="76"/>
    </row>
    <row r="454" ht="12.75" customHeight="1" spans="1:12">
      <c r="A454" s="67"/>
      <c r="L454" s="76"/>
    </row>
    <row r="455" ht="12.75" customHeight="1" spans="1:12">
      <c r="A455" s="67"/>
      <c r="L455" s="76"/>
    </row>
    <row r="456" ht="12.75" customHeight="1" spans="1:12">
      <c r="A456" s="67"/>
      <c r="L456" s="76"/>
    </row>
    <row r="457" ht="12.75" customHeight="1" spans="1:12">
      <c r="A457" s="67"/>
      <c r="L457" s="76"/>
    </row>
    <row r="458" ht="12.75" customHeight="1" spans="1:12">
      <c r="A458" s="67"/>
      <c r="L458" s="76"/>
    </row>
    <row r="459" ht="12.75" customHeight="1" spans="1:12">
      <c r="A459" s="67"/>
      <c r="L459" s="76"/>
    </row>
    <row r="460" ht="12.75" customHeight="1" spans="1:12">
      <c r="A460" s="67"/>
      <c r="L460" s="76"/>
    </row>
    <row r="461" ht="12.75" customHeight="1" spans="1:12">
      <c r="A461" s="67"/>
      <c r="L461" s="76"/>
    </row>
    <row r="462" ht="12.75" customHeight="1" spans="1:12">
      <c r="A462" s="67"/>
      <c r="L462" s="76"/>
    </row>
    <row r="463" ht="12.75" customHeight="1" spans="1:12">
      <c r="A463" s="67"/>
      <c r="L463" s="76"/>
    </row>
    <row r="464" ht="12.75" customHeight="1" spans="1:12">
      <c r="A464" s="67"/>
      <c r="L464" s="76"/>
    </row>
    <row r="465" ht="12.75" customHeight="1" spans="1:12">
      <c r="A465" s="67"/>
      <c r="L465" s="76"/>
    </row>
    <row r="466" ht="12.75" customHeight="1" spans="1:12">
      <c r="A466" s="67"/>
      <c r="L466" s="76"/>
    </row>
    <row r="467" ht="12.75" customHeight="1" spans="1:12">
      <c r="A467" s="67"/>
      <c r="L467" s="76"/>
    </row>
    <row r="468" ht="12.75" customHeight="1" spans="1:12">
      <c r="A468" s="67"/>
      <c r="L468" s="76"/>
    </row>
    <row r="469" ht="12.75" customHeight="1" spans="1:12">
      <c r="A469" s="67"/>
      <c r="L469" s="76"/>
    </row>
    <row r="470" ht="12.75" customHeight="1" spans="1:12">
      <c r="A470" s="67"/>
      <c r="L470" s="76"/>
    </row>
    <row r="471" ht="12.75" customHeight="1" spans="1:12">
      <c r="A471" s="67"/>
      <c r="L471" s="76"/>
    </row>
    <row r="472" ht="12.75" customHeight="1" spans="1:12">
      <c r="A472" s="67"/>
      <c r="L472" s="76"/>
    </row>
    <row r="473" ht="12.75" customHeight="1" spans="1:12">
      <c r="A473" s="67"/>
      <c r="L473" s="76"/>
    </row>
    <row r="474" ht="12.75" customHeight="1" spans="1:12">
      <c r="A474" s="67"/>
      <c r="L474" s="76"/>
    </row>
    <row r="475" ht="12.75" customHeight="1" spans="1:12">
      <c r="A475" s="67"/>
      <c r="L475" s="76"/>
    </row>
    <row r="476" ht="12.75" customHeight="1" spans="1:12">
      <c r="A476" s="67"/>
      <c r="L476" s="76"/>
    </row>
    <row r="477" ht="12.75" customHeight="1" spans="1:12">
      <c r="A477" s="67"/>
      <c r="L477" s="76"/>
    </row>
    <row r="478" ht="12.75" customHeight="1" spans="1:12">
      <c r="A478" s="67"/>
      <c r="L478" s="76"/>
    </row>
    <row r="479" ht="12.75" customHeight="1" spans="1:12">
      <c r="A479" s="67"/>
      <c r="L479" s="76"/>
    </row>
    <row r="480" ht="12.75" customHeight="1" spans="1:12">
      <c r="A480" s="67"/>
      <c r="L480" s="76"/>
    </row>
    <row r="481" ht="12.75" customHeight="1" spans="1:12">
      <c r="A481" s="67"/>
      <c r="L481" s="76"/>
    </row>
    <row r="482" ht="12.75" customHeight="1" spans="1:12">
      <c r="A482" s="67"/>
      <c r="L482" s="76"/>
    </row>
    <row r="483" ht="12.75" customHeight="1" spans="1:12">
      <c r="A483" s="67"/>
      <c r="L483" s="76"/>
    </row>
    <row r="484" ht="12.75" customHeight="1" spans="1:12">
      <c r="A484" s="67"/>
      <c r="L484" s="76"/>
    </row>
    <row r="485" ht="12.75" customHeight="1" spans="1:12">
      <c r="A485" s="67"/>
      <c r="L485" s="76"/>
    </row>
    <row r="486" ht="12.75" customHeight="1" spans="1:12">
      <c r="A486" s="67"/>
      <c r="L486" s="76"/>
    </row>
    <row r="487" ht="12.75" customHeight="1" spans="1:12">
      <c r="A487" s="67"/>
      <c r="L487" s="76"/>
    </row>
    <row r="488" ht="12.75" customHeight="1" spans="1:12">
      <c r="A488" s="67"/>
      <c r="L488" s="76"/>
    </row>
    <row r="489" ht="12.75" customHeight="1" spans="1:12">
      <c r="A489" s="67"/>
      <c r="L489" s="76"/>
    </row>
    <row r="490" ht="12.75" customHeight="1" spans="1:12">
      <c r="A490" s="67"/>
      <c r="L490" s="76"/>
    </row>
    <row r="491" ht="12.75" customHeight="1" spans="1:12">
      <c r="A491" s="67"/>
      <c r="L491" s="76"/>
    </row>
    <row r="492" ht="12.75" customHeight="1" spans="1:12">
      <c r="A492" s="67"/>
      <c r="L492" s="76"/>
    </row>
    <row r="493" ht="12.75" customHeight="1" spans="1:12">
      <c r="A493" s="67"/>
      <c r="L493" s="76"/>
    </row>
    <row r="494" ht="12.75" customHeight="1" spans="1:12">
      <c r="A494" s="67"/>
      <c r="L494" s="76"/>
    </row>
    <row r="495" ht="12.75" customHeight="1" spans="1:12">
      <c r="A495" s="67"/>
      <c r="L495" s="76"/>
    </row>
    <row r="496" ht="12.75" customHeight="1" spans="1:12">
      <c r="A496" s="67"/>
      <c r="L496" s="76"/>
    </row>
    <row r="497" ht="12.75" customHeight="1" spans="1:12">
      <c r="A497" s="67"/>
      <c r="L497" s="76"/>
    </row>
    <row r="498" ht="12.75" customHeight="1" spans="1:12">
      <c r="A498" s="67"/>
      <c r="L498" s="76"/>
    </row>
    <row r="499" ht="12.75" customHeight="1" spans="1:12">
      <c r="A499" s="67"/>
      <c r="L499" s="76"/>
    </row>
    <row r="500" ht="12.75" customHeight="1" spans="1:12">
      <c r="A500" s="67"/>
      <c r="L500" s="76"/>
    </row>
    <row r="501" ht="12.75" customHeight="1" spans="1:12">
      <c r="A501" s="67"/>
      <c r="L501" s="76"/>
    </row>
    <row r="502" ht="12.75" customHeight="1" spans="1:12">
      <c r="A502" s="67"/>
      <c r="L502" s="76"/>
    </row>
    <row r="503" ht="12.75" customHeight="1" spans="1:12">
      <c r="A503" s="67"/>
      <c r="L503" s="76"/>
    </row>
    <row r="504" ht="12.75" customHeight="1" spans="1:12">
      <c r="A504" s="67"/>
      <c r="L504" s="76"/>
    </row>
    <row r="505" ht="12.75" customHeight="1" spans="1:12">
      <c r="A505" s="67"/>
      <c r="L505" s="76"/>
    </row>
    <row r="506" ht="12.75" customHeight="1" spans="1:12">
      <c r="A506" s="67"/>
      <c r="L506" s="76"/>
    </row>
    <row r="507" ht="12.75" customHeight="1" spans="1:12">
      <c r="A507" s="67"/>
      <c r="L507" s="76"/>
    </row>
    <row r="508" ht="12.75" customHeight="1" spans="1:12">
      <c r="A508" s="67"/>
      <c r="L508" s="76"/>
    </row>
    <row r="509" ht="12.75" customHeight="1" spans="1:12">
      <c r="A509" s="67"/>
      <c r="L509" s="76"/>
    </row>
    <row r="510" ht="12.75" customHeight="1" spans="1:12">
      <c r="A510" s="67"/>
      <c r="L510" s="76"/>
    </row>
    <row r="511" ht="12.75" customHeight="1" spans="1:12">
      <c r="A511" s="67"/>
      <c r="L511" s="76"/>
    </row>
    <row r="512" ht="12.75" customHeight="1" spans="1:12">
      <c r="A512" s="67"/>
      <c r="L512" s="76"/>
    </row>
    <row r="513" ht="12.75" customHeight="1" spans="1:12">
      <c r="A513" s="67"/>
      <c r="L513" s="76"/>
    </row>
    <row r="514" ht="12.75" customHeight="1" spans="1:12">
      <c r="A514" s="67"/>
      <c r="L514" s="76"/>
    </row>
    <row r="515" ht="12.75" customHeight="1" spans="1:12">
      <c r="A515" s="67"/>
      <c r="L515" s="76"/>
    </row>
    <row r="516" ht="12.75" customHeight="1" spans="1:12">
      <c r="A516" s="67"/>
      <c r="L516" s="76"/>
    </row>
    <row r="517" ht="12.75" customHeight="1" spans="1:12">
      <c r="A517" s="67"/>
      <c r="L517" s="76"/>
    </row>
    <row r="518" ht="12.75" customHeight="1" spans="1:12">
      <c r="A518" s="67"/>
      <c r="L518" s="76"/>
    </row>
    <row r="519" ht="12.75" customHeight="1" spans="1:12">
      <c r="A519" s="67"/>
      <c r="L519" s="76"/>
    </row>
    <row r="520" ht="12.75" customHeight="1" spans="1:12">
      <c r="A520" s="67"/>
      <c r="L520" s="76"/>
    </row>
    <row r="521" ht="12.75" customHeight="1" spans="1:12">
      <c r="A521" s="67"/>
      <c r="L521" s="76"/>
    </row>
    <row r="522" ht="12.75" customHeight="1" spans="1:12">
      <c r="A522" s="67"/>
      <c r="L522" s="76"/>
    </row>
    <row r="523" ht="12.75" customHeight="1" spans="1:12">
      <c r="A523" s="67"/>
      <c r="L523" s="76"/>
    </row>
    <row r="524" ht="12.75" customHeight="1" spans="1:12">
      <c r="A524" s="67"/>
      <c r="L524" s="76"/>
    </row>
    <row r="525" ht="12.75" customHeight="1" spans="1:12">
      <c r="A525" s="67"/>
      <c r="L525" s="76"/>
    </row>
    <row r="526" ht="12.75" customHeight="1" spans="1:12">
      <c r="A526" s="67"/>
      <c r="L526" s="76"/>
    </row>
    <row r="527" ht="12.75" customHeight="1" spans="1:12">
      <c r="A527" s="67"/>
      <c r="L527" s="76"/>
    </row>
    <row r="528" ht="12.75" customHeight="1" spans="1:12">
      <c r="A528" s="67"/>
      <c r="L528" s="76"/>
    </row>
    <row r="529" ht="12.75" customHeight="1" spans="1:12">
      <c r="A529" s="67"/>
      <c r="L529" s="76"/>
    </row>
    <row r="530" ht="12.75" customHeight="1" spans="1:12">
      <c r="A530" s="67"/>
      <c r="L530" s="76"/>
    </row>
    <row r="531" ht="12.75" customHeight="1" spans="1:12">
      <c r="A531" s="67"/>
      <c r="L531" s="76"/>
    </row>
    <row r="532" ht="12.75" customHeight="1" spans="1:12">
      <c r="A532" s="67"/>
      <c r="L532" s="76"/>
    </row>
    <row r="533" ht="12.75" customHeight="1" spans="1:12">
      <c r="A533" s="67"/>
      <c r="L533" s="76"/>
    </row>
    <row r="534" ht="12.75" customHeight="1" spans="1:12">
      <c r="A534" s="67"/>
      <c r="L534" s="76"/>
    </row>
    <row r="535" ht="12.75" customHeight="1" spans="1:12">
      <c r="A535" s="67"/>
      <c r="L535" s="76"/>
    </row>
    <row r="536" ht="12.75" customHeight="1" spans="1:12">
      <c r="A536" s="67"/>
      <c r="L536" s="76"/>
    </row>
    <row r="537" ht="12.75" customHeight="1" spans="1:12">
      <c r="A537" s="67"/>
      <c r="L537" s="76"/>
    </row>
    <row r="538" ht="12.75" customHeight="1" spans="1:12">
      <c r="A538" s="67"/>
      <c r="L538" s="76"/>
    </row>
    <row r="539" ht="12.75" customHeight="1" spans="1:12">
      <c r="A539" s="67"/>
      <c r="L539" s="76"/>
    </row>
    <row r="540" ht="12.75" customHeight="1" spans="1:12">
      <c r="A540" s="67"/>
      <c r="L540" s="76"/>
    </row>
    <row r="541" ht="12.75" customHeight="1" spans="1:12">
      <c r="A541" s="67"/>
      <c r="L541" s="76"/>
    </row>
    <row r="542" ht="12.75" customHeight="1" spans="1:12">
      <c r="A542" s="67"/>
      <c r="L542" s="76"/>
    </row>
    <row r="543" ht="12.75" customHeight="1" spans="1:12">
      <c r="A543" s="67"/>
      <c r="L543" s="76"/>
    </row>
    <row r="544" ht="12.75" customHeight="1" spans="1:12">
      <c r="A544" s="67"/>
      <c r="L544" s="76"/>
    </row>
    <row r="545" ht="12.75" customHeight="1" spans="1:12">
      <c r="A545" s="67"/>
      <c r="L545" s="76"/>
    </row>
    <row r="546" ht="12.75" customHeight="1" spans="1:12">
      <c r="A546" s="67"/>
      <c r="L546" s="76"/>
    </row>
    <row r="547" ht="12.75" customHeight="1" spans="1:12">
      <c r="A547" s="67"/>
      <c r="L547" s="76"/>
    </row>
    <row r="548" ht="12.75" customHeight="1" spans="1:12">
      <c r="A548" s="67"/>
      <c r="L548" s="76"/>
    </row>
    <row r="549" ht="12.75" customHeight="1" spans="1:12">
      <c r="A549" s="67"/>
      <c r="L549" s="76"/>
    </row>
    <row r="550" ht="12.75" customHeight="1" spans="1:12">
      <c r="A550" s="67"/>
      <c r="L550" s="76"/>
    </row>
    <row r="551" ht="12.75" customHeight="1" spans="1:12">
      <c r="A551" s="67"/>
      <c r="L551" s="76"/>
    </row>
    <row r="552" ht="12.75" customHeight="1" spans="1:12">
      <c r="A552" s="67"/>
      <c r="L552" s="76"/>
    </row>
    <row r="553" ht="12.75" customHeight="1" spans="1:12">
      <c r="A553" s="67"/>
      <c r="L553" s="76"/>
    </row>
    <row r="554" ht="12.75" customHeight="1" spans="1:12">
      <c r="A554" s="67"/>
      <c r="L554" s="76"/>
    </row>
    <row r="555" ht="12.75" customHeight="1" spans="1:12">
      <c r="A555" s="67"/>
      <c r="L555" s="76"/>
    </row>
    <row r="556" ht="12.75" customHeight="1" spans="1:12">
      <c r="A556" s="67"/>
      <c r="L556" s="76"/>
    </row>
    <row r="557" ht="12.75" customHeight="1" spans="1:12">
      <c r="A557" s="67"/>
      <c r="L557" s="76"/>
    </row>
    <row r="558" ht="12.75" customHeight="1" spans="1:12">
      <c r="A558" s="67"/>
      <c r="L558" s="76"/>
    </row>
    <row r="559" ht="12.75" customHeight="1" spans="1:12">
      <c r="A559" s="67"/>
      <c r="L559" s="76"/>
    </row>
    <row r="560" ht="12.75" customHeight="1" spans="1:12">
      <c r="A560" s="67"/>
      <c r="L560" s="76"/>
    </row>
    <row r="561" ht="12.75" customHeight="1" spans="1:12">
      <c r="A561" s="67"/>
      <c r="L561" s="76"/>
    </row>
    <row r="562" ht="12.75" customHeight="1" spans="1:12">
      <c r="A562" s="67"/>
      <c r="L562" s="76"/>
    </row>
    <row r="563" ht="12.75" customHeight="1" spans="1:12">
      <c r="A563" s="67"/>
      <c r="L563" s="76"/>
    </row>
    <row r="564" ht="12.75" customHeight="1" spans="1:12">
      <c r="A564" s="67"/>
      <c r="L564" s="76"/>
    </row>
    <row r="565" ht="12.75" customHeight="1" spans="1:12">
      <c r="A565" s="67"/>
      <c r="L565" s="76"/>
    </row>
    <row r="566" ht="12.75" customHeight="1" spans="1:12">
      <c r="A566" s="67"/>
      <c r="L566" s="76"/>
    </row>
    <row r="567" ht="12.75" customHeight="1" spans="1:12">
      <c r="A567" s="67"/>
      <c r="L567" s="76"/>
    </row>
    <row r="568" ht="12.75" customHeight="1" spans="1:12">
      <c r="A568" s="67"/>
      <c r="L568" s="76"/>
    </row>
    <row r="569" ht="12.75" customHeight="1" spans="1:12">
      <c r="A569" s="67"/>
      <c r="L569" s="76"/>
    </row>
    <row r="570" ht="12.75" customHeight="1" spans="1:12">
      <c r="A570" s="67"/>
      <c r="L570" s="76"/>
    </row>
    <row r="571" ht="12.75" customHeight="1" spans="1:12">
      <c r="A571" s="67"/>
      <c r="L571" s="76"/>
    </row>
    <row r="572" ht="12.75" customHeight="1" spans="1:12">
      <c r="A572" s="67"/>
      <c r="L572" s="76"/>
    </row>
    <row r="573" ht="12.75" customHeight="1" spans="1:12">
      <c r="A573" s="67"/>
      <c r="L573" s="76"/>
    </row>
    <row r="574" ht="12.75" customHeight="1" spans="1:12">
      <c r="A574" s="67"/>
      <c r="L574" s="76"/>
    </row>
    <row r="575" ht="12.75" customHeight="1" spans="1:12">
      <c r="A575" s="67"/>
      <c r="L575" s="76"/>
    </row>
    <row r="576" ht="12.75" customHeight="1" spans="1:12">
      <c r="A576" s="67"/>
      <c r="L576" s="76"/>
    </row>
    <row r="577" ht="12.75" customHeight="1" spans="1:12">
      <c r="A577" s="67"/>
      <c r="L577" s="76"/>
    </row>
    <row r="578" ht="12.75" customHeight="1" spans="1:12">
      <c r="A578" s="67"/>
      <c r="L578" s="76"/>
    </row>
    <row r="579" ht="12.75" customHeight="1" spans="1:12">
      <c r="A579" s="67"/>
      <c r="L579" s="76"/>
    </row>
    <row r="580" ht="12.75" customHeight="1" spans="1:12">
      <c r="A580" s="67"/>
      <c r="L580" s="76"/>
    </row>
    <row r="581" ht="12.75" customHeight="1" spans="1:12">
      <c r="A581" s="67"/>
      <c r="L581" s="76"/>
    </row>
    <row r="582" ht="12.75" customHeight="1" spans="1:12">
      <c r="A582" s="67"/>
      <c r="L582" s="76"/>
    </row>
    <row r="583" ht="12.75" customHeight="1" spans="1:12">
      <c r="A583" s="67"/>
      <c r="L583" s="76"/>
    </row>
    <row r="584" ht="12.75" customHeight="1" spans="1:12">
      <c r="A584" s="67"/>
      <c r="L584" s="76"/>
    </row>
    <row r="585" ht="12.75" customHeight="1" spans="1:12">
      <c r="A585" s="67"/>
      <c r="L585" s="76"/>
    </row>
    <row r="586" ht="12.75" customHeight="1" spans="1:12">
      <c r="A586" s="67"/>
      <c r="L586" s="76"/>
    </row>
    <row r="587" ht="12.75" customHeight="1" spans="1:12">
      <c r="A587" s="67"/>
      <c r="L587" s="76"/>
    </row>
    <row r="588" ht="12.75" customHeight="1" spans="1:12">
      <c r="A588" s="67"/>
      <c r="L588" s="76"/>
    </row>
    <row r="589" ht="12.75" customHeight="1" spans="1:12">
      <c r="A589" s="67"/>
      <c r="L589" s="76"/>
    </row>
    <row r="590" ht="12.75" customHeight="1" spans="1:12">
      <c r="A590" s="67"/>
      <c r="L590" s="76"/>
    </row>
    <row r="591" ht="12.75" customHeight="1" spans="1:12">
      <c r="A591" s="67"/>
      <c r="L591" s="76"/>
    </row>
    <row r="592" ht="12.75" customHeight="1" spans="1:12">
      <c r="A592" s="67"/>
      <c r="L592" s="76"/>
    </row>
    <row r="593" ht="12.75" customHeight="1" spans="1:12">
      <c r="A593" s="67"/>
      <c r="L593" s="76"/>
    </row>
    <row r="594" ht="12.75" customHeight="1" spans="1:12">
      <c r="A594" s="67"/>
      <c r="L594" s="76"/>
    </row>
    <row r="595" ht="12.75" customHeight="1" spans="1:12">
      <c r="A595" s="67"/>
      <c r="L595" s="76"/>
    </row>
    <row r="596" ht="12.75" customHeight="1" spans="1:12">
      <c r="A596" s="67"/>
      <c r="L596" s="76"/>
    </row>
    <row r="597" ht="12.75" customHeight="1" spans="1:12">
      <c r="A597" s="67"/>
      <c r="L597" s="76"/>
    </row>
    <row r="598" ht="12.75" customHeight="1" spans="1:12">
      <c r="A598" s="67"/>
      <c r="L598" s="76"/>
    </row>
    <row r="599" ht="12.75" customHeight="1" spans="1:12">
      <c r="A599" s="67"/>
      <c r="L599" s="76"/>
    </row>
    <row r="600" ht="12.75" customHeight="1" spans="1:12">
      <c r="A600" s="67"/>
      <c r="L600" s="76"/>
    </row>
    <row r="601" ht="12.75" customHeight="1" spans="1:12">
      <c r="A601" s="67"/>
      <c r="L601" s="76"/>
    </row>
    <row r="602" ht="12.75" customHeight="1" spans="1:12">
      <c r="A602" s="67"/>
      <c r="L602" s="76"/>
    </row>
    <row r="603" ht="12.75" customHeight="1" spans="1:12">
      <c r="A603" s="67"/>
      <c r="L603" s="76"/>
    </row>
    <row r="604" ht="12.75" customHeight="1" spans="1:12">
      <c r="A604" s="67"/>
      <c r="L604" s="76"/>
    </row>
    <row r="605" ht="12.75" customHeight="1" spans="1:12">
      <c r="A605" s="67"/>
      <c r="L605" s="76"/>
    </row>
    <row r="606" ht="12.75" customHeight="1" spans="1:12">
      <c r="A606" s="67"/>
      <c r="L606" s="76"/>
    </row>
    <row r="607" ht="12.75" customHeight="1" spans="1:12">
      <c r="A607" s="67"/>
      <c r="L607" s="76"/>
    </row>
    <row r="608" ht="12.75" customHeight="1" spans="1:12">
      <c r="A608" s="67"/>
      <c r="L608" s="76"/>
    </row>
    <row r="609" ht="12.75" customHeight="1" spans="1:12">
      <c r="A609" s="67"/>
      <c r="L609" s="76"/>
    </row>
    <row r="610" ht="12.75" customHeight="1" spans="1:12">
      <c r="A610" s="67"/>
      <c r="L610" s="76"/>
    </row>
    <row r="611" ht="12.75" customHeight="1" spans="1:12">
      <c r="A611" s="67"/>
      <c r="L611" s="76"/>
    </row>
    <row r="612" ht="12.75" customHeight="1" spans="1:12">
      <c r="A612" s="67"/>
      <c r="L612" s="76"/>
    </row>
    <row r="613" ht="12.75" customHeight="1" spans="1:12">
      <c r="A613" s="67"/>
      <c r="L613" s="76"/>
    </row>
    <row r="614" ht="12.75" customHeight="1" spans="1:12">
      <c r="A614" s="67"/>
      <c r="L614" s="76"/>
    </row>
    <row r="615" ht="12.75" customHeight="1" spans="1:12">
      <c r="A615" s="67"/>
      <c r="L615" s="76"/>
    </row>
    <row r="616" ht="12.75" customHeight="1" spans="1:12">
      <c r="A616" s="67"/>
      <c r="L616" s="76"/>
    </row>
    <row r="617" ht="12.75" customHeight="1" spans="1:12">
      <c r="A617" s="67"/>
      <c r="L617" s="76"/>
    </row>
    <row r="618" ht="12.75" customHeight="1" spans="1:12">
      <c r="A618" s="67"/>
      <c r="L618" s="76"/>
    </row>
    <row r="619" ht="12.75" customHeight="1" spans="1:12">
      <c r="A619" s="67"/>
      <c r="L619" s="76"/>
    </row>
    <row r="620" ht="12.75" customHeight="1" spans="1:12">
      <c r="A620" s="67"/>
      <c r="L620" s="76"/>
    </row>
    <row r="621" ht="12.75" customHeight="1" spans="1:12">
      <c r="A621" s="67"/>
      <c r="L621" s="76"/>
    </row>
    <row r="622" ht="12.75" customHeight="1" spans="1:12">
      <c r="A622" s="67"/>
      <c r="L622" s="76"/>
    </row>
    <row r="623" ht="12.75" customHeight="1" spans="1:12">
      <c r="A623" s="67"/>
      <c r="L623" s="76"/>
    </row>
    <row r="624" ht="12.75" customHeight="1" spans="1:12">
      <c r="A624" s="67"/>
      <c r="L624" s="76"/>
    </row>
    <row r="625" ht="12.75" customHeight="1" spans="1:12">
      <c r="A625" s="67"/>
      <c r="L625" s="76"/>
    </row>
    <row r="626" ht="12.75" customHeight="1" spans="1:12">
      <c r="A626" s="67"/>
      <c r="L626" s="76"/>
    </row>
    <row r="627" ht="12.75" customHeight="1" spans="1:12">
      <c r="A627" s="67"/>
      <c r="L627" s="76"/>
    </row>
    <row r="628" ht="12.75" customHeight="1" spans="1:12">
      <c r="A628" s="67"/>
      <c r="L628" s="76"/>
    </row>
    <row r="629" ht="12.75" customHeight="1" spans="1:12">
      <c r="A629" s="67"/>
      <c r="L629" s="76"/>
    </row>
    <row r="630" ht="12.75" customHeight="1" spans="1:12">
      <c r="A630" s="67"/>
      <c r="L630" s="76"/>
    </row>
    <row r="631" ht="12.75" customHeight="1" spans="1:12">
      <c r="A631" s="67"/>
      <c r="L631" s="76"/>
    </row>
    <row r="632" ht="12.75" customHeight="1" spans="1:12">
      <c r="A632" s="67"/>
      <c r="L632" s="76"/>
    </row>
    <row r="633" ht="12.75" customHeight="1" spans="1:12">
      <c r="A633" s="67"/>
      <c r="L633" s="76"/>
    </row>
    <row r="634" ht="12.75" customHeight="1" spans="1:12">
      <c r="A634" s="67"/>
      <c r="L634" s="76"/>
    </row>
    <row r="635" ht="12.75" customHeight="1" spans="1:12">
      <c r="A635" s="67"/>
      <c r="L635" s="76"/>
    </row>
    <row r="636" ht="12.75" customHeight="1" spans="1:12">
      <c r="A636" s="67"/>
      <c r="L636" s="76"/>
    </row>
    <row r="637" ht="12.75" customHeight="1" spans="1:12">
      <c r="A637" s="67"/>
      <c r="L637" s="76"/>
    </row>
    <row r="638" ht="12.75" customHeight="1" spans="1:12">
      <c r="A638" s="67"/>
      <c r="L638" s="76"/>
    </row>
    <row r="639" ht="12.75" customHeight="1" spans="1:12">
      <c r="A639" s="67"/>
      <c r="L639" s="76"/>
    </row>
    <row r="640" ht="12.75" customHeight="1" spans="1:12">
      <c r="A640" s="67"/>
      <c r="L640" s="76"/>
    </row>
    <row r="641" ht="12.75" customHeight="1" spans="1:12">
      <c r="A641" s="67"/>
      <c r="L641" s="76"/>
    </row>
    <row r="642" ht="12.75" customHeight="1" spans="1:12">
      <c r="A642" s="67"/>
      <c r="L642" s="76"/>
    </row>
    <row r="643" ht="12.75" customHeight="1" spans="1:12">
      <c r="A643" s="67"/>
      <c r="L643" s="76"/>
    </row>
    <row r="644" ht="12.75" customHeight="1" spans="1:12">
      <c r="A644" s="67"/>
      <c r="L644" s="76"/>
    </row>
    <row r="645" ht="12.75" customHeight="1" spans="1:12">
      <c r="A645" s="67"/>
      <c r="L645" s="76"/>
    </row>
    <row r="646" ht="12.75" customHeight="1" spans="1:12">
      <c r="A646" s="67"/>
      <c r="L646" s="76"/>
    </row>
    <row r="647" ht="12.75" customHeight="1" spans="1:12">
      <c r="A647" s="67"/>
      <c r="L647" s="76"/>
    </row>
    <row r="648" ht="12.75" customHeight="1" spans="1:12">
      <c r="A648" s="67"/>
      <c r="L648" s="76"/>
    </row>
    <row r="649" ht="12.75" customHeight="1" spans="1:12">
      <c r="A649" s="67"/>
      <c r="L649" s="76"/>
    </row>
    <row r="650" ht="12.75" customHeight="1" spans="1:12">
      <c r="A650" s="67"/>
      <c r="L650" s="76"/>
    </row>
    <row r="651" ht="12.75" customHeight="1" spans="1:12">
      <c r="A651" s="67"/>
      <c r="L651" s="76"/>
    </row>
    <row r="652" ht="12.75" customHeight="1" spans="1:12">
      <c r="A652" s="67"/>
      <c r="L652" s="76"/>
    </row>
    <row r="653" ht="12.75" customHeight="1" spans="1:12">
      <c r="A653" s="67"/>
      <c r="L653" s="76"/>
    </row>
    <row r="654" ht="12.75" customHeight="1" spans="1:12">
      <c r="A654" s="67"/>
      <c r="L654" s="76"/>
    </row>
    <row r="655" ht="12.75" customHeight="1" spans="1:12">
      <c r="A655" s="67"/>
      <c r="L655" s="76"/>
    </row>
    <row r="656" ht="12.75" customHeight="1" spans="1:12">
      <c r="A656" s="67"/>
      <c r="L656" s="76"/>
    </row>
    <row r="657" ht="12.75" customHeight="1" spans="1:12">
      <c r="A657" s="67"/>
      <c r="L657" s="76"/>
    </row>
    <row r="658" ht="12.75" customHeight="1" spans="1:12">
      <c r="A658" s="67"/>
      <c r="L658" s="76"/>
    </row>
    <row r="659" ht="12.75" customHeight="1" spans="1:12">
      <c r="A659" s="67"/>
      <c r="L659" s="76"/>
    </row>
    <row r="660" ht="12.75" customHeight="1" spans="1:12">
      <c r="A660" s="67"/>
      <c r="L660" s="76"/>
    </row>
    <row r="661" ht="12.75" customHeight="1" spans="1:12">
      <c r="A661" s="67"/>
      <c r="L661" s="76"/>
    </row>
    <row r="662" ht="12.75" customHeight="1" spans="1:12">
      <c r="A662" s="67"/>
      <c r="L662" s="76"/>
    </row>
    <row r="663" ht="12.75" customHeight="1" spans="1:12">
      <c r="A663" s="67"/>
      <c r="L663" s="76"/>
    </row>
    <row r="664" ht="12.75" customHeight="1" spans="1:12">
      <c r="A664" s="67"/>
      <c r="L664" s="76"/>
    </row>
    <row r="665" ht="12.75" customHeight="1" spans="1:12">
      <c r="A665" s="67"/>
      <c r="L665" s="76"/>
    </row>
    <row r="666" ht="12.75" customHeight="1" spans="1:12">
      <c r="A666" s="67"/>
      <c r="L666" s="76"/>
    </row>
    <row r="667" ht="12.75" customHeight="1" spans="1:12">
      <c r="A667" s="67"/>
      <c r="L667" s="76"/>
    </row>
    <row r="668" ht="12.75" customHeight="1" spans="1:12">
      <c r="A668" s="67"/>
      <c r="L668" s="76"/>
    </row>
    <row r="669" ht="12.75" customHeight="1" spans="1:12">
      <c r="A669" s="67"/>
      <c r="L669" s="76"/>
    </row>
    <row r="670" ht="12.75" customHeight="1" spans="1:12">
      <c r="A670" s="67"/>
      <c r="L670" s="76"/>
    </row>
    <row r="671" ht="12.75" customHeight="1" spans="1:12">
      <c r="A671" s="67"/>
      <c r="L671" s="76"/>
    </row>
    <row r="672" ht="12.75" customHeight="1" spans="1:12">
      <c r="A672" s="67"/>
      <c r="L672" s="76"/>
    </row>
    <row r="673" ht="12.75" customHeight="1" spans="1:12">
      <c r="A673" s="67"/>
      <c r="L673" s="76"/>
    </row>
    <row r="674" ht="12.75" customHeight="1" spans="1:12">
      <c r="A674" s="67"/>
      <c r="L674" s="76"/>
    </row>
    <row r="675" ht="12.75" customHeight="1" spans="1:12">
      <c r="A675" s="67"/>
      <c r="L675" s="76"/>
    </row>
    <row r="676" ht="12.75" customHeight="1" spans="1:12">
      <c r="A676" s="67"/>
      <c r="L676" s="76"/>
    </row>
    <row r="677" ht="12.75" customHeight="1" spans="1:12">
      <c r="A677" s="67"/>
      <c r="L677" s="76"/>
    </row>
    <row r="678" ht="12.75" customHeight="1" spans="1:12">
      <c r="A678" s="67"/>
      <c r="L678" s="76"/>
    </row>
    <row r="679" ht="12.75" customHeight="1" spans="1:12">
      <c r="A679" s="67"/>
      <c r="L679" s="76"/>
    </row>
    <row r="680" ht="12.75" customHeight="1" spans="1:12">
      <c r="A680" s="67"/>
      <c r="L680" s="76"/>
    </row>
    <row r="681" ht="12.75" customHeight="1" spans="1:12">
      <c r="A681" s="67"/>
      <c r="L681" s="76"/>
    </row>
    <row r="682" ht="12.75" customHeight="1" spans="1:12">
      <c r="A682" s="67"/>
      <c r="L682" s="76"/>
    </row>
    <row r="683" ht="12.75" customHeight="1" spans="1:12">
      <c r="A683" s="67"/>
      <c r="L683" s="76"/>
    </row>
    <row r="684" ht="12.75" customHeight="1" spans="1:12">
      <c r="A684" s="67"/>
      <c r="L684" s="76"/>
    </row>
    <row r="685" ht="12.75" customHeight="1" spans="1:12">
      <c r="A685" s="67"/>
      <c r="L685" s="76"/>
    </row>
    <row r="686" ht="12.75" customHeight="1" spans="1:12">
      <c r="A686" s="67"/>
      <c r="L686" s="76"/>
    </row>
    <row r="687" ht="12.75" customHeight="1" spans="1:12">
      <c r="A687" s="67"/>
      <c r="L687" s="76"/>
    </row>
    <row r="688" ht="12.75" customHeight="1" spans="1:12">
      <c r="A688" s="67"/>
      <c r="L688" s="76"/>
    </row>
    <row r="689" ht="12.75" customHeight="1" spans="1:12">
      <c r="A689" s="67"/>
      <c r="L689" s="76"/>
    </row>
    <row r="690" ht="12.75" customHeight="1" spans="1:12">
      <c r="A690" s="67"/>
      <c r="L690" s="76"/>
    </row>
    <row r="691" ht="12.75" customHeight="1" spans="1:12">
      <c r="A691" s="67"/>
      <c r="L691" s="76"/>
    </row>
    <row r="692" ht="12.75" customHeight="1" spans="1:12">
      <c r="A692" s="67"/>
      <c r="L692" s="76"/>
    </row>
    <row r="693" ht="12.75" customHeight="1" spans="1:12">
      <c r="A693" s="67"/>
      <c r="L693" s="76"/>
    </row>
    <row r="694" ht="12.75" customHeight="1" spans="1:12">
      <c r="A694" s="67"/>
      <c r="L694" s="76"/>
    </row>
    <row r="695" ht="12.75" customHeight="1" spans="1:12">
      <c r="A695" s="67"/>
      <c r="L695" s="76"/>
    </row>
    <row r="696" ht="12.75" customHeight="1" spans="1:12">
      <c r="A696" s="67"/>
      <c r="L696" s="76"/>
    </row>
    <row r="697" ht="12.75" customHeight="1" spans="1:12">
      <c r="A697" s="67"/>
      <c r="L697" s="76"/>
    </row>
    <row r="698" ht="12.75" customHeight="1" spans="1:12">
      <c r="A698" s="67"/>
      <c r="L698" s="76"/>
    </row>
    <row r="699" ht="12.75" customHeight="1" spans="1:12">
      <c r="A699" s="67"/>
      <c r="L699" s="76"/>
    </row>
    <row r="700" ht="12.75" customHeight="1" spans="1:12">
      <c r="A700" s="67"/>
      <c r="L700" s="76"/>
    </row>
    <row r="701" ht="12.75" customHeight="1" spans="1:12">
      <c r="A701" s="67"/>
      <c r="L701" s="76"/>
    </row>
    <row r="702" ht="12.75" customHeight="1" spans="1:12">
      <c r="A702" s="67"/>
      <c r="L702" s="76"/>
    </row>
    <row r="703" ht="12.75" customHeight="1" spans="1:12">
      <c r="A703" s="67"/>
      <c r="L703" s="76"/>
    </row>
    <row r="704" ht="12.75" customHeight="1" spans="1:12">
      <c r="A704" s="67"/>
      <c r="L704" s="76"/>
    </row>
    <row r="705" ht="12.75" customHeight="1" spans="1:12">
      <c r="A705" s="67"/>
      <c r="L705" s="76"/>
    </row>
    <row r="706" ht="12.75" customHeight="1" spans="1:12">
      <c r="A706" s="67"/>
      <c r="L706" s="76"/>
    </row>
    <row r="707" ht="12.75" customHeight="1" spans="1:12">
      <c r="A707" s="67"/>
      <c r="L707" s="76"/>
    </row>
    <row r="708" ht="12.75" customHeight="1" spans="1:12">
      <c r="A708" s="67"/>
      <c r="L708" s="76"/>
    </row>
    <row r="709" ht="12.75" customHeight="1" spans="1:12">
      <c r="A709" s="67"/>
      <c r="L709" s="76"/>
    </row>
    <row r="710" ht="12.75" customHeight="1" spans="1:12">
      <c r="A710" s="67"/>
      <c r="L710" s="76"/>
    </row>
    <row r="711" ht="12.75" customHeight="1" spans="1:12">
      <c r="A711" s="67"/>
      <c r="L711" s="76"/>
    </row>
    <row r="712" ht="12.75" customHeight="1" spans="1:12">
      <c r="A712" s="67"/>
      <c r="L712" s="76"/>
    </row>
    <row r="713" ht="12.75" customHeight="1" spans="1:12">
      <c r="A713" s="67"/>
      <c r="L713" s="76"/>
    </row>
    <row r="714" ht="12.75" customHeight="1" spans="1:12">
      <c r="A714" s="67"/>
      <c r="L714" s="76"/>
    </row>
    <row r="715" ht="12.75" customHeight="1" spans="1:12">
      <c r="A715" s="67"/>
      <c r="L715" s="76"/>
    </row>
    <row r="716" ht="12.75" customHeight="1" spans="1:12">
      <c r="A716" s="67"/>
      <c r="L716" s="76"/>
    </row>
    <row r="717" ht="12.75" customHeight="1" spans="1:12">
      <c r="A717" s="67"/>
      <c r="L717" s="76"/>
    </row>
    <row r="718" ht="12.75" customHeight="1" spans="1:12">
      <c r="A718" s="67"/>
      <c r="L718" s="76"/>
    </row>
    <row r="719" ht="12.75" customHeight="1" spans="1:12">
      <c r="A719" s="67"/>
      <c r="L719" s="76"/>
    </row>
    <row r="720" ht="12.75" customHeight="1" spans="1:12">
      <c r="A720" s="67"/>
      <c r="L720" s="76"/>
    </row>
    <row r="721" ht="12.75" customHeight="1" spans="1:12">
      <c r="A721" s="67"/>
      <c r="L721" s="76"/>
    </row>
    <row r="722" ht="12.75" customHeight="1" spans="1:12">
      <c r="A722" s="67"/>
      <c r="L722" s="76"/>
    </row>
    <row r="723" ht="12.75" customHeight="1" spans="1:12">
      <c r="A723" s="67"/>
      <c r="L723" s="76"/>
    </row>
    <row r="724" ht="12.75" customHeight="1" spans="1:12">
      <c r="A724" s="67"/>
      <c r="L724" s="76"/>
    </row>
    <row r="725" ht="12.75" customHeight="1" spans="1:12">
      <c r="A725" s="67"/>
      <c r="L725" s="76"/>
    </row>
    <row r="726" ht="12.75" customHeight="1" spans="1:12">
      <c r="A726" s="67"/>
      <c r="L726" s="76"/>
    </row>
    <row r="727" ht="12.75" customHeight="1" spans="1:12">
      <c r="A727" s="67"/>
      <c r="L727" s="76"/>
    </row>
    <row r="728" ht="12.75" customHeight="1" spans="1:12">
      <c r="A728" s="67"/>
      <c r="L728" s="76"/>
    </row>
    <row r="729" ht="12.75" customHeight="1" spans="1:12">
      <c r="A729" s="67"/>
      <c r="L729" s="76"/>
    </row>
    <row r="730" ht="12.75" customHeight="1" spans="1:12">
      <c r="A730" s="67"/>
      <c r="L730" s="76"/>
    </row>
    <row r="731" ht="12.75" customHeight="1" spans="1:12">
      <c r="A731" s="67"/>
      <c r="L731" s="76"/>
    </row>
    <row r="732" ht="12.75" customHeight="1" spans="1:12">
      <c r="A732" s="67"/>
      <c r="L732" s="76"/>
    </row>
    <row r="733" ht="12.75" customHeight="1" spans="1:12">
      <c r="A733" s="67"/>
      <c r="L733" s="76"/>
    </row>
    <row r="734" ht="12.75" customHeight="1" spans="1:12">
      <c r="A734" s="67"/>
      <c r="L734" s="76"/>
    </row>
    <row r="735" ht="12.75" customHeight="1" spans="1:12">
      <c r="A735" s="67"/>
      <c r="L735" s="76"/>
    </row>
    <row r="736" ht="12.75" customHeight="1" spans="1:12">
      <c r="A736" s="67"/>
      <c r="L736" s="76"/>
    </row>
    <row r="737" ht="12.75" customHeight="1" spans="1:12">
      <c r="A737" s="67"/>
      <c r="L737" s="76"/>
    </row>
    <row r="738" ht="12.75" customHeight="1" spans="1:12">
      <c r="A738" s="67"/>
      <c r="L738" s="76"/>
    </row>
    <row r="739" ht="12.75" customHeight="1" spans="1:12">
      <c r="A739" s="67"/>
      <c r="L739" s="76"/>
    </row>
    <row r="740" ht="12.75" customHeight="1" spans="1:12">
      <c r="A740" s="67"/>
      <c r="L740" s="76"/>
    </row>
    <row r="741" ht="12.75" customHeight="1" spans="1:12">
      <c r="A741" s="67"/>
      <c r="L741" s="76"/>
    </row>
    <row r="742" ht="12.75" customHeight="1" spans="1:12">
      <c r="A742" s="67"/>
      <c r="L742" s="76"/>
    </row>
    <row r="743" ht="12.75" customHeight="1" spans="1:12">
      <c r="A743" s="67"/>
      <c r="L743" s="76"/>
    </row>
    <row r="744" ht="12.75" customHeight="1" spans="1:12">
      <c r="A744" s="67"/>
      <c r="L744" s="76"/>
    </row>
    <row r="745" ht="12.75" customHeight="1" spans="1:12">
      <c r="A745" s="67"/>
      <c r="L745" s="76"/>
    </row>
    <row r="746" ht="12.75" customHeight="1" spans="1:12">
      <c r="A746" s="67"/>
      <c r="L746" s="76"/>
    </row>
    <row r="747" ht="12.75" customHeight="1" spans="1:12">
      <c r="A747" s="67"/>
      <c r="L747" s="76"/>
    </row>
    <row r="748" ht="12.75" customHeight="1" spans="1:12">
      <c r="A748" s="67"/>
      <c r="L748" s="76"/>
    </row>
    <row r="749" ht="12.75" customHeight="1" spans="1:12">
      <c r="A749" s="67"/>
      <c r="L749" s="76"/>
    </row>
    <row r="750" ht="12.75" customHeight="1" spans="1:12">
      <c r="A750" s="67"/>
      <c r="L750" s="76"/>
    </row>
    <row r="751" ht="12.75" customHeight="1" spans="1:12">
      <c r="A751" s="67"/>
      <c r="L751" s="76"/>
    </row>
    <row r="752" ht="12.75" customHeight="1" spans="1:12">
      <c r="A752" s="67"/>
      <c r="L752" s="76"/>
    </row>
    <row r="753" ht="12.75" customHeight="1" spans="1:12">
      <c r="A753" s="67"/>
      <c r="L753" s="76"/>
    </row>
    <row r="754" ht="12.75" customHeight="1" spans="1:12">
      <c r="A754" s="67"/>
      <c r="L754" s="76"/>
    </row>
    <row r="755" ht="12.75" customHeight="1" spans="1:12">
      <c r="A755" s="67"/>
      <c r="L755" s="76"/>
    </row>
    <row r="756" ht="12.75" customHeight="1" spans="1:12">
      <c r="A756" s="67"/>
      <c r="L756" s="76"/>
    </row>
    <row r="757" ht="12.75" customHeight="1" spans="1:12">
      <c r="A757" s="67"/>
      <c r="L757" s="76"/>
    </row>
    <row r="758" ht="12.75" customHeight="1" spans="1:12">
      <c r="A758" s="67"/>
      <c r="L758" s="76"/>
    </row>
    <row r="759" ht="12.75" customHeight="1" spans="1:12">
      <c r="A759" s="67"/>
      <c r="L759" s="76"/>
    </row>
    <row r="760" ht="12.75" customHeight="1" spans="1:12">
      <c r="A760" s="67"/>
      <c r="L760" s="76"/>
    </row>
    <row r="761" ht="12.75" customHeight="1" spans="1:12">
      <c r="A761" s="67"/>
      <c r="L761" s="76"/>
    </row>
    <row r="762" ht="12.75" customHeight="1" spans="1:12">
      <c r="A762" s="67"/>
      <c r="L762" s="76"/>
    </row>
    <row r="763" ht="12.75" customHeight="1" spans="1:12">
      <c r="A763" s="67"/>
      <c r="L763" s="76"/>
    </row>
    <row r="764" ht="12.75" customHeight="1" spans="1:12">
      <c r="A764" s="67"/>
      <c r="L764" s="76"/>
    </row>
    <row r="765" ht="12.75" customHeight="1" spans="1:12">
      <c r="A765" s="67"/>
      <c r="L765" s="76"/>
    </row>
    <row r="766" ht="12.75" customHeight="1" spans="1:12">
      <c r="A766" s="67"/>
      <c r="L766" s="76"/>
    </row>
    <row r="767" ht="12.75" customHeight="1" spans="1:12">
      <c r="A767" s="67"/>
      <c r="L767" s="76"/>
    </row>
    <row r="768" ht="12.75" customHeight="1" spans="1:12">
      <c r="A768" s="67"/>
      <c r="L768" s="76"/>
    </row>
    <row r="769" ht="12.75" customHeight="1" spans="1:12">
      <c r="A769" s="67"/>
      <c r="L769" s="76"/>
    </row>
    <row r="770" ht="12.75" customHeight="1" spans="1:12">
      <c r="A770" s="67"/>
      <c r="L770" s="76"/>
    </row>
    <row r="771" ht="12.75" customHeight="1" spans="1:12">
      <c r="A771" s="67"/>
      <c r="L771" s="76"/>
    </row>
    <row r="772" ht="12.75" customHeight="1" spans="1:12">
      <c r="A772" s="67"/>
      <c r="L772" s="76"/>
    </row>
    <row r="773" ht="12.75" customHeight="1" spans="1:12">
      <c r="A773" s="67"/>
      <c r="L773" s="76"/>
    </row>
    <row r="774" ht="12.75" customHeight="1" spans="1:12">
      <c r="A774" s="67"/>
      <c r="L774" s="76"/>
    </row>
    <row r="775" ht="12.75" customHeight="1" spans="1:12">
      <c r="A775" s="67"/>
      <c r="L775" s="76"/>
    </row>
    <row r="776" ht="12.75" customHeight="1" spans="1:12">
      <c r="A776" s="67"/>
      <c r="L776" s="76"/>
    </row>
    <row r="777" ht="12.75" customHeight="1" spans="1:12">
      <c r="A777" s="67"/>
      <c r="L777" s="76"/>
    </row>
    <row r="778" ht="12.75" customHeight="1" spans="1:12">
      <c r="A778" s="67"/>
      <c r="L778" s="76"/>
    </row>
    <row r="779" ht="12.75" customHeight="1" spans="1:12">
      <c r="A779" s="67"/>
      <c r="L779" s="76"/>
    </row>
    <row r="780" ht="12.75" customHeight="1" spans="1:12">
      <c r="A780" s="67"/>
      <c r="L780" s="76"/>
    </row>
    <row r="781" ht="12.75" customHeight="1" spans="1:12">
      <c r="A781" s="67"/>
      <c r="L781" s="76"/>
    </row>
    <row r="782" ht="12.75" customHeight="1" spans="1:12">
      <c r="A782" s="67"/>
      <c r="L782" s="76"/>
    </row>
    <row r="783" ht="12.75" customHeight="1" spans="1:12">
      <c r="A783" s="67"/>
      <c r="L783" s="76"/>
    </row>
    <row r="784" ht="12.75" customHeight="1" spans="1:12">
      <c r="A784" s="67"/>
      <c r="L784" s="76"/>
    </row>
    <row r="785" ht="12.75" customHeight="1" spans="1:12">
      <c r="A785" s="67"/>
      <c r="L785" s="76"/>
    </row>
    <row r="786" ht="12.75" customHeight="1" spans="1:12">
      <c r="A786" s="67"/>
      <c r="L786" s="76"/>
    </row>
    <row r="787" ht="12.75" customHeight="1" spans="1:12">
      <c r="A787" s="67"/>
      <c r="L787" s="76"/>
    </row>
    <row r="788" ht="12.75" customHeight="1" spans="1:12">
      <c r="A788" s="67"/>
      <c r="L788" s="76"/>
    </row>
    <row r="789" ht="12.75" customHeight="1" spans="1:12">
      <c r="A789" s="67"/>
      <c r="L789" s="76"/>
    </row>
    <row r="790" ht="12.75" customHeight="1" spans="1:12">
      <c r="A790" s="67"/>
      <c r="L790" s="76"/>
    </row>
    <row r="791" ht="12.75" customHeight="1" spans="1:12">
      <c r="A791" s="67"/>
      <c r="L791" s="76"/>
    </row>
    <row r="792" ht="12.75" customHeight="1" spans="1:12">
      <c r="A792" s="67"/>
      <c r="L792" s="76"/>
    </row>
    <row r="793" ht="12.75" customHeight="1" spans="1:12">
      <c r="A793" s="67"/>
      <c r="L793" s="76"/>
    </row>
    <row r="794" ht="12.75" customHeight="1" spans="1:12">
      <c r="A794" s="67"/>
      <c r="L794" s="76"/>
    </row>
    <row r="795" ht="12.75" customHeight="1" spans="1:12">
      <c r="A795" s="67"/>
      <c r="L795" s="76"/>
    </row>
    <row r="796" ht="12.75" customHeight="1" spans="1:12">
      <c r="A796" s="67"/>
      <c r="L796" s="76"/>
    </row>
    <row r="797" ht="12.75" customHeight="1" spans="1:12">
      <c r="A797" s="67"/>
      <c r="L797" s="76"/>
    </row>
    <row r="798" ht="12.75" customHeight="1" spans="1:12">
      <c r="A798" s="67"/>
      <c r="L798" s="76"/>
    </row>
    <row r="799" ht="12.75" customHeight="1" spans="1:12">
      <c r="A799" s="67"/>
      <c r="L799" s="76"/>
    </row>
    <row r="800" ht="12.75" customHeight="1" spans="1:12">
      <c r="A800" s="67"/>
      <c r="L800" s="76"/>
    </row>
    <row r="801" ht="12.75" customHeight="1" spans="1:12">
      <c r="A801" s="67"/>
      <c r="L801" s="76"/>
    </row>
    <row r="802" ht="12.75" customHeight="1" spans="1:12">
      <c r="A802" s="67"/>
      <c r="L802" s="76"/>
    </row>
    <row r="803" ht="12.75" customHeight="1" spans="1:12">
      <c r="A803" s="67"/>
      <c r="L803" s="76"/>
    </row>
    <row r="804" ht="12.75" customHeight="1" spans="1:12">
      <c r="A804" s="67"/>
      <c r="L804" s="76"/>
    </row>
    <row r="805" ht="12.75" customHeight="1" spans="1:12">
      <c r="A805" s="67"/>
      <c r="L805" s="76"/>
    </row>
    <row r="806" ht="12.75" customHeight="1" spans="1:12">
      <c r="A806" s="67"/>
      <c r="L806" s="76"/>
    </row>
    <row r="807" ht="12.75" customHeight="1" spans="1:12">
      <c r="A807" s="67"/>
      <c r="L807" s="76"/>
    </row>
    <row r="808" ht="12.75" customHeight="1" spans="1:12">
      <c r="A808" s="67"/>
      <c r="L808" s="76"/>
    </row>
    <row r="809" ht="12.75" customHeight="1" spans="1:12">
      <c r="A809" s="67"/>
      <c r="L809" s="76"/>
    </row>
    <row r="810" ht="12.75" customHeight="1" spans="1:12">
      <c r="A810" s="67"/>
      <c r="L810" s="76"/>
    </row>
    <row r="811" ht="12.75" customHeight="1" spans="1:12">
      <c r="A811" s="67"/>
      <c r="L811" s="76"/>
    </row>
    <row r="812" ht="12.75" customHeight="1" spans="1:12">
      <c r="A812" s="67"/>
      <c r="L812" s="76"/>
    </row>
    <row r="813" ht="12.75" customHeight="1" spans="1:12">
      <c r="A813" s="67"/>
      <c r="L813" s="76"/>
    </row>
    <row r="814" ht="12.75" customHeight="1" spans="1:12">
      <c r="A814" s="67"/>
      <c r="L814" s="76"/>
    </row>
    <row r="815" ht="12.75" customHeight="1" spans="1:12">
      <c r="A815" s="67"/>
      <c r="L815" s="76"/>
    </row>
    <row r="816" ht="12.75" customHeight="1" spans="1:12">
      <c r="A816" s="67"/>
      <c r="L816" s="76"/>
    </row>
    <row r="817" ht="12.75" customHeight="1" spans="1:12">
      <c r="A817" s="67"/>
      <c r="L817" s="76"/>
    </row>
    <row r="818" ht="12.75" customHeight="1" spans="1:12">
      <c r="A818" s="67"/>
      <c r="L818" s="76"/>
    </row>
    <row r="819" ht="12.75" customHeight="1" spans="1:12">
      <c r="A819" s="67"/>
      <c r="L819" s="76"/>
    </row>
    <row r="820" ht="12.75" customHeight="1" spans="1:12">
      <c r="A820" s="67"/>
      <c r="L820" s="76"/>
    </row>
    <row r="821" ht="12.75" customHeight="1" spans="1:12">
      <c r="A821" s="67"/>
      <c r="L821" s="76"/>
    </row>
    <row r="822" ht="12.75" customHeight="1" spans="1:12">
      <c r="A822" s="67"/>
      <c r="L822" s="76"/>
    </row>
    <row r="823" ht="12.75" customHeight="1" spans="1:12">
      <c r="A823" s="67"/>
      <c r="L823" s="76"/>
    </row>
    <row r="824" ht="12.75" customHeight="1" spans="1:12">
      <c r="A824" s="67"/>
      <c r="L824" s="76"/>
    </row>
    <row r="825" ht="12.75" customHeight="1" spans="1:12">
      <c r="A825" s="67"/>
      <c r="L825" s="76"/>
    </row>
    <row r="826" ht="12.75" customHeight="1" spans="1:12">
      <c r="A826" s="67"/>
      <c r="L826" s="76"/>
    </row>
    <row r="827" ht="12.75" customHeight="1" spans="1:12">
      <c r="A827" s="67"/>
      <c r="L827" s="76"/>
    </row>
    <row r="828" ht="12.75" customHeight="1" spans="1:12">
      <c r="A828" s="67"/>
      <c r="L828" s="76"/>
    </row>
    <row r="829" ht="12.75" customHeight="1" spans="1:12">
      <c r="A829" s="67"/>
      <c r="L829" s="76"/>
    </row>
    <row r="830" ht="12.75" customHeight="1" spans="1:12">
      <c r="A830" s="67"/>
      <c r="L830" s="76"/>
    </row>
    <row r="831" ht="12.75" customHeight="1" spans="1:12">
      <c r="A831" s="67"/>
      <c r="L831" s="76"/>
    </row>
    <row r="832" ht="12.75" customHeight="1" spans="1:12">
      <c r="A832" s="67"/>
      <c r="L832" s="76"/>
    </row>
    <row r="833" ht="12.75" customHeight="1" spans="1:12">
      <c r="A833" s="67"/>
      <c r="L833" s="76"/>
    </row>
    <row r="834" ht="12.75" customHeight="1" spans="1:12">
      <c r="A834" s="67"/>
      <c r="L834" s="76"/>
    </row>
    <row r="835" ht="12.75" customHeight="1" spans="1:12">
      <c r="A835" s="67"/>
      <c r="L835" s="76"/>
    </row>
    <row r="836" ht="12.75" customHeight="1" spans="1:12">
      <c r="A836" s="67"/>
      <c r="L836" s="76"/>
    </row>
    <row r="837" ht="12.75" customHeight="1" spans="1:12">
      <c r="A837" s="67"/>
      <c r="L837" s="76"/>
    </row>
    <row r="838" ht="12.75" customHeight="1" spans="1:12">
      <c r="A838" s="67"/>
      <c r="L838" s="76"/>
    </row>
    <row r="839" ht="12.75" customHeight="1" spans="1:12">
      <c r="A839" s="67"/>
      <c r="L839" s="76"/>
    </row>
    <row r="840" ht="12.75" customHeight="1" spans="1:12">
      <c r="A840" s="67"/>
      <c r="L840" s="76"/>
    </row>
    <row r="841" ht="12.75" customHeight="1" spans="1:12">
      <c r="A841" s="67"/>
      <c r="L841" s="76"/>
    </row>
    <row r="842" ht="12.75" customHeight="1" spans="1:12">
      <c r="A842" s="67"/>
      <c r="L842" s="76"/>
    </row>
    <row r="843" ht="12.75" customHeight="1" spans="1:12">
      <c r="A843" s="67"/>
      <c r="L843" s="76"/>
    </row>
    <row r="844" ht="12.75" customHeight="1" spans="1:12">
      <c r="A844" s="67"/>
      <c r="L844" s="76"/>
    </row>
    <row r="845" ht="12.75" customHeight="1" spans="1:12">
      <c r="A845" s="67"/>
      <c r="L845" s="76"/>
    </row>
    <row r="846" ht="12.75" customHeight="1" spans="1:12">
      <c r="A846" s="67"/>
      <c r="L846" s="76"/>
    </row>
    <row r="847" ht="12.75" customHeight="1" spans="1:12">
      <c r="A847" s="67"/>
      <c r="L847" s="76"/>
    </row>
    <row r="848" ht="12.75" customHeight="1" spans="1:12">
      <c r="A848" s="67"/>
      <c r="L848" s="76"/>
    </row>
    <row r="849" ht="12.75" customHeight="1" spans="1:12">
      <c r="A849" s="67"/>
      <c r="L849" s="76"/>
    </row>
    <row r="850" ht="12.75" customHeight="1" spans="1:12">
      <c r="A850" s="67"/>
      <c r="L850" s="76"/>
    </row>
    <row r="851" ht="12.75" customHeight="1" spans="1:12">
      <c r="A851" s="67"/>
      <c r="L851" s="76"/>
    </row>
    <row r="852" ht="12.75" customHeight="1" spans="1:12">
      <c r="A852" s="67"/>
      <c r="L852" s="76"/>
    </row>
    <row r="853" ht="12.75" customHeight="1" spans="1:12">
      <c r="A853" s="67"/>
      <c r="L853" s="76"/>
    </row>
    <row r="854" ht="12.75" customHeight="1" spans="1:12">
      <c r="A854" s="67"/>
      <c r="L854" s="76"/>
    </row>
    <row r="855" ht="12.75" customHeight="1" spans="1:12">
      <c r="A855" s="67"/>
      <c r="L855" s="76"/>
    </row>
    <row r="856" ht="12.75" customHeight="1" spans="1:12">
      <c r="A856" s="67"/>
      <c r="L856" s="76"/>
    </row>
    <row r="857" ht="12.75" customHeight="1" spans="1:12">
      <c r="A857" s="67"/>
      <c r="L857" s="76"/>
    </row>
    <row r="858" ht="12.75" customHeight="1" spans="1:12">
      <c r="A858" s="67"/>
      <c r="L858" s="76"/>
    </row>
    <row r="859" ht="12.75" customHeight="1" spans="1:12">
      <c r="A859" s="67"/>
      <c r="L859" s="76"/>
    </row>
    <row r="860" ht="12.75" customHeight="1" spans="1:12">
      <c r="A860" s="67"/>
      <c r="L860" s="76"/>
    </row>
    <row r="861" ht="12.75" customHeight="1" spans="1:12">
      <c r="A861" s="67"/>
      <c r="L861" s="76"/>
    </row>
    <row r="862" ht="12.75" customHeight="1" spans="1:12">
      <c r="A862" s="67"/>
      <c r="L862" s="76"/>
    </row>
    <row r="863" ht="12.75" customHeight="1" spans="1:12">
      <c r="A863" s="67"/>
      <c r="L863" s="76"/>
    </row>
    <row r="864" ht="12.75" customHeight="1" spans="1:12">
      <c r="A864" s="67"/>
      <c r="L864" s="76"/>
    </row>
    <row r="865" ht="12.75" customHeight="1" spans="1:12">
      <c r="A865" s="67"/>
      <c r="L865" s="76"/>
    </row>
    <row r="866" ht="12.75" customHeight="1" spans="1:12">
      <c r="A866" s="67"/>
      <c r="L866" s="76"/>
    </row>
    <row r="867" ht="12.75" customHeight="1" spans="1:12">
      <c r="A867" s="67"/>
      <c r="L867" s="76"/>
    </row>
    <row r="868" ht="12.75" customHeight="1" spans="1:12">
      <c r="A868" s="67"/>
      <c r="L868" s="76"/>
    </row>
    <row r="869" ht="12.75" customHeight="1" spans="1:12">
      <c r="A869" s="67"/>
      <c r="L869" s="76"/>
    </row>
    <row r="870" ht="12.75" customHeight="1" spans="1:12">
      <c r="A870" s="67"/>
      <c r="L870" s="76"/>
    </row>
    <row r="871" ht="12.75" customHeight="1" spans="1:12">
      <c r="A871" s="67"/>
      <c r="L871" s="76"/>
    </row>
    <row r="872" ht="12.75" customHeight="1" spans="1:12">
      <c r="A872" s="67"/>
      <c r="L872" s="76"/>
    </row>
    <row r="873" ht="12.75" customHeight="1" spans="1:12">
      <c r="A873" s="67"/>
      <c r="L873" s="76"/>
    </row>
    <row r="874" ht="12.75" customHeight="1" spans="1:12">
      <c r="A874" s="67"/>
      <c r="L874" s="76"/>
    </row>
    <row r="875" ht="12.75" customHeight="1" spans="1:12">
      <c r="A875" s="67"/>
      <c r="L875" s="76"/>
    </row>
    <row r="876" ht="12.75" customHeight="1" spans="1:12">
      <c r="A876" s="67"/>
      <c r="L876" s="76"/>
    </row>
    <row r="877" ht="12.75" customHeight="1" spans="1:12">
      <c r="A877" s="67"/>
      <c r="L877" s="76"/>
    </row>
    <row r="878" ht="12.75" customHeight="1" spans="1:12">
      <c r="A878" s="67"/>
      <c r="L878" s="76"/>
    </row>
    <row r="879" ht="12.75" customHeight="1" spans="1:12">
      <c r="A879" s="67"/>
      <c r="L879" s="76"/>
    </row>
    <row r="880" ht="12.75" customHeight="1" spans="1:12">
      <c r="A880" s="67"/>
      <c r="L880" s="76"/>
    </row>
    <row r="881" ht="12.75" customHeight="1" spans="1:12">
      <c r="A881" s="67"/>
      <c r="L881" s="76"/>
    </row>
    <row r="882" ht="12.75" customHeight="1" spans="1:12">
      <c r="A882" s="67"/>
      <c r="L882" s="76"/>
    </row>
    <row r="883" ht="12.75" customHeight="1" spans="1:12">
      <c r="A883" s="67"/>
      <c r="L883" s="76"/>
    </row>
    <row r="884" ht="12.75" customHeight="1" spans="1:12">
      <c r="A884" s="67"/>
      <c r="L884" s="76"/>
    </row>
    <row r="885" ht="12.75" customHeight="1" spans="1:12">
      <c r="A885" s="67"/>
      <c r="L885" s="76"/>
    </row>
    <row r="886" ht="12.75" customHeight="1" spans="1:12">
      <c r="A886" s="67"/>
      <c r="L886" s="76"/>
    </row>
    <row r="887" ht="12.75" customHeight="1" spans="1:12">
      <c r="A887" s="67"/>
      <c r="L887" s="76"/>
    </row>
    <row r="888" ht="12.75" customHeight="1" spans="1:12">
      <c r="A888" s="67"/>
      <c r="L888" s="76"/>
    </row>
    <row r="889" ht="12.75" customHeight="1" spans="1:12">
      <c r="A889" s="67"/>
      <c r="L889" s="76"/>
    </row>
    <row r="890" ht="12.75" customHeight="1" spans="1:12">
      <c r="A890" s="67"/>
      <c r="L890" s="76"/>
    </row>
    <row r="891" ht="12.75" customHeight="1" spans="1:12">
      <c r="A891" s="67"/>
      <c r="L891" s="76"/>
    </row>
    <row r="892" ht="12.75" customHeight="1" spans="1:12">
      <c r="A892" s="67"/>
      <c r="L892" s="76"/>
    </row>
    <row r="893" ht="12.75" customHeight="1" spans="1:12">
      <c r="A893" s="67"/>
      <c r="L893" s="76"/>
    </row>
    <row r="894" ht="12.75" customHeight="1" spans="1:12">
      <c r="A894" s="67"/>
      <c r="L894" s="76"/>
    </row>
    <row r="895" ht="12.75" customHeight="1" spans="1:12">
      <c r="A895" s="67"/>
      <c r="L895" s="76"/>
    </row>
    <row r="896" ht="12.75" customHeight="1" spans="1:12">
      <c r="A896" s="67"/>
      <c r="L896" s="76"/>
    </row>
    <row r="897" ht="12.75" customHeight="1" spans="1:12">
      <c r="A897" s="67"/>
      <c r="L897" s="76"/>
    </row>
    <row r="898" ht="12.75" customHeight="1" spans="1:12">
      <c r="A898" s="67"/>
      <c r="L898" s="76"/>
    </row>
    <row r="899" ht="12.75" customHeight="1" spans="1:12">
      <c r="A899" s="67"/>
      <c r="L899" s="76"/>
    </row>
    <row r="900" ht="12.75" customHeight="1" spans="1:12">
      <c r="A900" s="67"/>
      <c r="L900" s="76"/>
    </row>
    <row r="901" ht="12.75" customHeight="1" spans="1:12">
      <c r="A901" s="67"/>
      <c r="L901" s="76"/>
    </row>
    <row r="902" ht="12.75" customHeight="1" spans="1:12">
      <c r="A902" s="67"/>
      <c r="L902" s="76"/>
    </row>
    <row r="903" ht="12.75" customHeight="1" spans="1:12">
      <c r="A903" s="67"/>
      <c r="L903" s="76"/>
    </row>
    <row r="904" ht="12.75" customHeight="1" spans="1:12">
      <c r="A904" s="67"/>
      <c r="L904" s="76"/>
    </row>
    <row r="905" ht="12.75" customHeight="1" spans="1:12">
      <c r="A905" s="67"/>
      <c r="L905" s="76"/>
    </row>
    <row r="906" ht="12.75" customHeight="1" spans="1:12">
      <c r="A906" s="67"/>
      <c r="L906" s="76"/>
    </row>
    <row r="907" ht="12.75" customHeight="1" spans="1:12">
      <c r="A907" s="67"/>
      <c r="L907" s="76"/>
    </row>
    <row r="908" ht="12.75" customHeight="1" spans="1:12">
      <c r="A908" s="67"/>
      <c r="L908" s="76"/>
    </row>
    <row r="909" ht="12.75" customHeight="1" spans="1:12">
      <c r="A909" s="67"/>
      <c r="L909" s="76"/>
    </row>
    <row r="910" ht="12.75" customHeight="1" spans="1:12">
      <c r="A910" s="67"/>
      <c r="L910" s="76"/>
    </row>
    <row r="911" ht="12.75" customHeight="1" spans="1:12">
      <c r="A911" s="67"/>
      <c r="L911" s="76"/>
    </row>
    <row r="912" ht="12.75" customHeight="1" spans="1:12">
      <c r="A912" s="67"/>
      <c r="L912" s="76"/>
    </row>
    <row r="913" ht="12.75" customHeight="1" spans="1:12">
      <c r="A913" s="67"/>
      <c r="L913" s="76"/>
    </row>
    <row r="914" ht="12.75" customHeight="1" spans="1:12">
      <c r="A914" s="67"/>
      <c r="L914" s="76"/>
    </row>
    <row r="915" ht="12.75" customHeight="1" spans="1:12">
      <c r="A915" s="67"/>
      <c r="L915" s="76"/>
    </row>
    <row r="916" ht="12.75" customHeight="1" spans="1:12">
      <c r="A916" s="67"/>
      <c r="L916" s="76"/>
    </row>
    <row r="917" ht="12.75" customHeight="1" spans="1:12">
      <c r="A917" s="67"/>
      <c r="L917" s="76"/>
    </row>
    <row r="918" ht="12.75" customHeight="1" spans="1:12">
      <c r="A918" s="67"/>
      <c r="L918" s="76"/>
    </row>
    <row r="919" ht="12.75" customHeight="1" spans="1:12">
      <c r="A919" s="67"/>
      <c r="L919" s="76"/>
    </row>
    <row r="920" ht="12.75" customHeight="1" spans="1:12">
      <c r="A920" s="67"/>
      <c r="L920" s="76"/>
    </row>
    <row r="921" ht="12.75" customHeight="1" spans="1:12">
      <c r="A921" s="67"/>
      <c r="L921" s="76"/>
    </row>
    <row r="922" ht="12.75" customHeight="1" spans="1:12">
      <c r="A922" s="67"/>
      <c r="L922" s="76"/>
    </row>
    <row r="923" ht="12.75" customHeight="1" spans="1:12">
      <c r="A923" s="67"/>
      <c r="L923" s="76"/>
    </row>
    <row r="924" ht="12.75" customHeight="1" spans="1:12">
      <c r="A924" s="67"/>
      <c r="L924" s="76"/>
    </row>
    <row r="925" ht="12.75" customHeight="1" spans="1:12">
      <c r="A925" s="67"/>
      <c r="L925" s="76"/>
    </row>
    <row r="926" ht="12.75" customHeight="1" spans="1:12">
      <c r="A926" s="67"/>
      <c r="L926" s="76"/>
    </row>
    <row r="927" ht="12.75" customHeight="1" spans="1:12">
      <c r="A927" s="67"/>
      <c r="L927" s="76"/>
    </row>
    <row r="928" ht="12.75" customHeight="1" spans="1:12">
      <c r="A928" s="67"/>
      <c r="L928" s="76"/>
    </row>
    <row r="929" ht="12.75" customHeight="1" spans="1:12">
      <c r="A929" s="67"/>
      <c r="L929" s="76"/>
    </row>
    <row r="930" ht="12.75" customHeight="1" spans="1:12">
      <c r="A930" s="67"/>
      <c r="L930" s="76"/>
    </row>
    <row r="931" ht="12.75" customHeight="1" spans="1:12">
      <c r="A931" s="67"/>
      <c r="L931" s="76"/>
    </row>
    <row r="932" ht="12.75" customHeight="1" spans="1:12">
      <c r="A932" s="67"/>
      <c r="L932" s="76"/>
    </row>
    <row r="933" ht="12.75" customHeight="1" spans="1:12">
      <c r="A933" s="67"/>
      <c r="L933" s="76"/>
    </row>
    <row r="934" ht="12.75" customHeight="1" spans="1:12">
      <c r="A934" s="67"/>
      <c r="L934" s="76"/>
    </row>
    <row r="935" ht="12.75" customHeight="1" spans="1:12">
      <c r="A935" s="67"/>
      <c r="L935" s="76"/>
    </row>
    <row r="936" ht="12.75" customHeight="1" spans="1:12">
      <c r="A936" s="67"/>
      <c r="L936" s="76"/>
    </row>
    <row r="937" ht="12.75" customHeight="1" spans="1:12">
      <c r="A937" s="67"/>
      <c r="L937" s="76"/>
    </row>
    <row r="938" ht="12.75" customHeight="1" spans="1:12">
      <c r="A938" s="67"/>
      <c r="L938" s="76"/>
    </row>
    <row r="939" ht="12.75" customHeight="1" spans="1:12">
      <c r="A939" s="67"/>
      <c r="L939" s="76"/>
    </row>
    <row r="940" ht="12.75" customHeight="1" spans="1:12">
      <c r="A940" s="67"/>
      <c r="L940" s="76"/>
    </row>
    <row r="941" ht="12.75" customHeight="1" spans="1:12">
      <c r="A941" s="67"/>
      <c r="L941" s="76"/>
    </row>
    <row r="942" ht="12.75" customHeight="1" spans="1:12">
      <c r="A942" s="67"/>
      <c r="L942" s="76"/>
    </row>
    <row r="943" ht="12.75" customHeight="1" spans="1:12">
      <c r="A943" s="67"/>
      <c r="L943" s="76"/>
    </row>
    <row r="944" ht="12.75" customHeight="1" spans="1:12">
      <c r="A944" s="67"/>
      <c r="L944" s="76"/>
    </row>
    <row r="945" ht="12.75" customHeight="1" spans="1:12">
      <c r="A945" s="67"/>
      <c r="L945" s="76"/>
    </row>
    <row r="946" ht="12.75" customHeight="1" spans="1:12">
      <c r="A946" s="67"/>
      <c r="L946" s="76"/>
    </row>
    <row r="947" ht="12.75" customHeight="1" spans="1:12">
      <c r="A947" s="67"/>
      <c r="L947" s="76"/>
    </row>
    <row r="948" ht="12.75" customHeight="1" spans="1:12">
      <c r="A948" s="67"/>
      <c r="L948" s="76"/>
    </row>
    <row r="949" ht="12.75" customHeight="1" spans="1:12">
      <c r="A949" s="67"/>
      <c r="L949" s="76"/>
    </row>
    <row r="950" ht="12.75" customHeight="1" spans="1:12">
      <c r="A950" s="67"/>
      <c r="L950" s="76"/>
    </row>
    <row r="951" ht="12.75" customHeight="1" spans="1:12">
      <c r="A951" s="67"/>
      <c r="L951" s="76"/>
    </row>
    <row r="952" ht="12.75" customHeight="1" spans="1:12">
      <c r="A952" s="67"/>
      <c r="L952" s="76"/>
    </row>
    <row r="953" ht="12.75" customHeight="1" spans="1:12">
      <c r="A953" s="67"/>
      <c r="L953" s="76"/>
    </row>
    <row r="954" ht="12.75" customHeight="1" spans="1:12">
      <c r="A954" s="67"/>
      <c r="L954" s="76"/>
    </row>
    <row r="955" ht="12.75" customHeight="1" spans="1:12">
      <c r="A955" s="67"/>
      <c r="L955" s="76"/>
    </row>
    <row r="956" ht="12.75" customHeight="1" spans="1:12">
      <c r="A956" s="67"/>
      <c r="L956" s="76"/>
    </row>
    <row r="957" ht="12.75" customHeight="1" spans="1:12">
      <c r="A957" s="67"/>
      <c r="L957" s="76"/>
    </row>
    <row r="958" ht="12.75" customHeight="1" spans="1:12">
      <c r="A958" s="67"/>
      <c r="L958" s="76"/>
    </row>
    <row r="959" ht="12.75" customHeight="1" spans="1:12">
      <c r="A959" s="67"/>
      <c r="L959" s="76"/>
    </row>
    <row r="960" ht="12.75" customHeight="1" spans="1:12">
      <c r="A960" s="67"/>
      <c r="L960" s="76"/>
    </row>
    <row r="961" ht="12.75" customHeight="1" spans="1:12">
      <c r="A961" s="67"/>
      <c r="L961" s="76"/>
    </row>
    <row r="962" ht="12.75" customHeight="1" spans="1:12">
      <c r="A962" s="67"/>
      <c r="L962" s="76"/>
    </row>
    <row r="963" ht="12.75" customHeight="1" spans="1:12">
      <c r="A963" s="67"/>
      <c r="L963" s="76"/>
    </row>
    <row r="964" ht="12.75" customHeight="1" spans="1:12">
      <c r="A964" s="67"/>
      <c r="L964" s="76"/>
    </row>
    <row r="965" ht="12.75" customHeight="1" spans="1:12">
      <c r="A965" s="67"/>
      <c r="L965" s="76"/>
    </row>
    <row r="966" ht="12.75" customHeight="1" spans="1:12">
      <c r="A966" s="67"/>
      <c r="L966" s="76"/>
    </row>
    <row r="967" ht="12.75" customHeight="1" spans="1:12">
      <c r="A967" s="67"/>
      <c r="L967" s="76"/>
    </row>
    <row r="968" ht="12.75" customHeight="1" spans="1:12">
      <c r="A968" s="67"/>
      <c r="L968" s="76"/>
    </row>
    <row r="969" ht="12.75" customHeight="1" spans="1:12">
      <c r="A969" s="67"/>
      <c r="L969" s="76"/>
    </row>
    <row r="970" ht="12.75" customHeight="1" spans="1:12">
      <c r="A970" s="67"/>
      <c r="L970" s="76"/>
    </row>
    <row r="971" ht="12.75" customHeight="1" spans="1:12">
      <c r="A971" s="67"/>
      <c r="L971" s="76"/>
    </row>
    <row r="972" ht="12.75" customHeight="1" spans="1:12">
      <c r="A972" s="67"/>
      <c r="L972" s="76"/>
    </row>
    <row r="973" ht="12.75" customHeight="1" spans="1:12">
      <c r="A973" s="67"/>
      <c r="L973" s="76"/>
    </row>
    <row r="974" ht="12.75" customHeight="1" spans="1:12">
      <c r="A974" s="67"/>
      <c r="L974" s="76"/>
    </row>
    <row r="975" ht="12.75" customHeight="1" spans="1:12">
      <c r="A975" s="67"/>
      <c r="L975" s="76"/>
    </row>
    <row r="976" ht="12.75" customHeight="1" spans="1:12">
      <c r="A976" s="67"/>
      <c r="L976" s="76"/>
    </row>
    <row r="977" ht="12.75" customHeight="1" spans="1:12">
      <c r="A977" s="67"/>
      <c r="L977" s="76"/>
    </row>
    <row r="978" ht="12.75" customHeight="1" spans="1:12">
      <c r="A978" s="67"/>
      <c r="L978" s="76"/>
    </row>
    <row r="979" ht="12.75" customHeight="1" spans="1:12">
      <c r="A979" s="67"/>
      <c r="L979" s="76"/>
    </row>
    <row r="980" ht="12.75" customHeight="1" spans="1:12">
      <c r="A980" s="67"/>
      <c r="L980" s="76"/>
    </row>
    <row r="981" ht="12.75" customHeight="1" spans="1:12">
      <c r="A981" s="67"/>
      <c r="L981" s="76"/>
    </row>
    <row r="982" ht="12.75" customHeight="1" spans="1:12">
      <c r="A982" s="67"/>
      <c r="L982" s="76"/>
    </row>
    <row r="983" ht="12.75" customHeight="1" spans="1:12">
      <c r="A983" s="67"/>
      <c r="L983" s="76"/>
    </row>
    <row r="984" ht="12.75" customHeight="1" spans="1:12">
      <c r="A984" s="67"/>
      <c r="L984" s="76"/>
    </row>
    <row r="985" ht="12.75" customHeight="1" spans="1:12">
      <c r="A985" s="67"/>
      <c r="L985" s="76"/>
    </row>
    <row r="986" ht="12.75" customHeight="1" spans="1:12">
      <c r="A986" s="67"/>
      <c r="L986" s="76"/>
    </row>
    <row r="987" ht="12.75" customHeight="1" spans="1:12">
      <c r="A987" s="67"/>
      <c r="L987" s="76"/>
    </row>
    <row r="988" ht="12.75" customHeight="1" spans="1:12">
      <c r="A988" s="67"/>
      <c r="L988" s="76"/>
    </row>
    <row r="989" ht="12.75" customHeight="1" spans="1:12">
      <c r="A989" s="67"/>
      <c r="L989" s="76"/>
    </row>
    <row r="990" ht="12.75" customHeight="1" spans="1:12">
      <c r="A990" s="67"/>
      <c r="L990" s="76"/>
    </row>
    <row r="991" ht="12.75" customHeight="1" spans="1:12">
      <c r="A991" s="67"/>
      <c r="L991" s="76"/>
    </row>
    <row r="992" ht="12.75" customHeight="1" spans="1:12">
      <c r="A992" s="67"/>
      <c r="L992" s="76"/>
    </row>
    <row r="993" ht="12.75" customHeight="1" spans="1:12">
      <c r="A993" s="67"/>
      <c r="L993" s="76"/>
    </row>
    <row r="994" ht="12.75" customHeight="1" spans="1:12">
      <c r="A994" s="67"/>
      <c r="L994" s="76"/>
    </row>
    <row r="995" ht="12.75" customHeight="1" spans="1:12">
      <c r="A995" s="67"/>
      <c r="L995" s="76"/>
    </row>
    <row r="996" ht="12.75" customHeight="1" spans="1:12">
      <c r="A996" s="67"/>
      <c r="L996" s="76"/>
    </row>
    <row r="997" ht="12.75" customHeight="1" spans="1:12">
      <c r="A997" s="67"/>
      <c r="L997" s="76"/>
    </row>
    <row r="998" ht="12.75" customHeight="1" spans="1:12">
      <c r="A998" s="67"/>
      <c r="L998" s="76"/>
    </row>
    <row r="999" ht="12.75" customHeight="1" spans="1:12">
      <c r="A999" s="67"/>
      <c r="L999" s="76"/>
    </row>
    <row r="1000" ht="12.75" customHeight="1" spans="1:12">
      <c r="A1000" s="67"/>
      <c r="L1000" s="76"/>
    </row>
  </sheetData>
  <mergeCells count="37">
    <mergeCell ref="A5:L5"/>
    <mergeCell ref="A6:B6"/>
    <mergeCell ref="C6:L6"/>
    <mergeCell ref="A7:B7"/>
    <mergeCell ref="C7:L7"/>
    <mergeCell ref="A8:B8"/>
    <mergeCell ref="A9:B9"/>
    <mergeCell ref="A10:B10"/>
    <mergeCell ref="F10:H10"/>
    <mergeCell ref="A11:B11"/>
    <mergeCell ref="A12:L12"/>
    <mergeCell ref="A14:L14"/>
    <mergeCell ref="A15:L15"/>
    <mergeCell ref="C23:D23"/>
    <mergeCell ref="A24:L24"/>
    <mergeCell ref="C32:D32"/>
    <mergeCell ref="A33:L33"/>
    <mergeCell ref="C41:D41"/>
    <mergeCell ref="A42:L42"/>
    <mergeCell ref="A43:L43"/>
    <mergeCell ref="M46:P46"/>
    <mergeCell ref="C51:D51"/>
    <mergeCell ref="A52:L52"/>
    <mergeCell ref="C60:D60"/>
    <mergeCell ref="A61:L61"/>
    <mergeCell ref="A62:L62"/>
    <mergeCell ref="C70:D70"/>
    <mergeCell ref="A71:L71"/>
    <mergeCell ref="C79:D79"/>
    <mergeCell ref="A80:L80"/>
    <mergeCell ref="C88:D88"/>
    <mergeCell ref="A89:H89"/>
    <mergeCell ref="A91:H91"/>
    <mergeCell ref="A92:H92"/>
    <mergeCell ref="A93:H93"/>
    <mergeCell ref="A95:L95"/>
    <mergeCell ref="A1:L4"/>
  </mergeCells>
  <conditionalFormatting sqref="I101:K101">
    <cfRule type="containsText" dxfId="0" priority="3" operator="between" text="SIM">
      <formula>NOT(ISERROR(SEARCH("SIM",I101)))</formula>
    </cfRule>
    <cfRule type="containsText" dxfId="1" priority="4" operator="between" text="NÃO">
      <formula>NOT(ISERROR(SEARCH("NÃO",I101)))</formula>
    </cfRule>
  </conditionalFormatting>
  <conditionalFormatting sqref="I105">
    <cfRule type="containsText" dxfId="0" priority="1" operator="between" text="SIM">
      <formula>NOT(ISERROR(SEARCH("SIM",I105)))</formula>
    </cfRule>
    <cfRule type="containsText" dxfId="1" priority="2" operator="between" text="NÃO">
      <formula>NOT(ISERROR(SEARCH("NÃO",I105)))</formula>
    </cfRule>
  </conditionalFormatting>
  <dataValidations count="1">
    <dataValidation type="list" allowBlank="1" showErrorMessage="1" sqref="D16:D22 D25:D31 D34:D40 D44:D50 D53:D59 D63:D69 D72:D78 D81:D87">
      <formula1>"MES,HORA,DIARIA,DECLARACOES,UNIDADES,TAXA,LITROS,METROS,GALÕES"</formula1>
    </dataValidation>
  </dataValidations>
  <printOptions horizontalCentered="1"/>
  <pageMargins left="0.236220472440945" right="0.236220472440945" top="0.826771653543307" bottom="0.354330708661417" header="0" footer="0"/>
  <pageSetup paperSize="9" orientation="landscape"/>
  <headerFooter>
    <oddHeader>&amp;R&amp;A</oddHeader>
    <oddFooter>&amp;R&amp;P</oddFooter>
  </headerFooter>
  <colBreaks count="1" manualBreakCount="1">
    <brk id="12" max="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 ORÇAMENTÁRIA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XXXXXXXXXXXX</dc:creator>
  <cp:lastModifiedBy>Sanih</cp:lastModifiedBy>
  <dcterms:created xsi:type="dcterms:W3CDTF">2004-09-13T13:19:00Z</dcterms:created>
  <dcterms:modified xsi:type="dcterms:W3CDTF">2025-11-06T20:42:24Z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0x010100ABFDFBEEA3100A48A39B163BA42B6111</vt:lpwstr>
  </property>
  <property fmtid="{D5CDD505-2E9C-101B-9397-08002B2CF9AE}" pid="3" name="MediaServiceImageTags">
    <vt:lpwstr/>
  </property>
  <property fmtid="{D5CDD505-2E9C-101B-9397-08002B2CF9AE}" pid="4" name="MSIP_Label_a4a58698-f344-4198-ab37-f250df3982dd_Enabled">
    <vt:lpwstr>true</vt:lpwstr>
  </property>
  <property fmtid="{D5CDD505-2E9C-101B-9397-08002B2CF9AE}" pid="5" name="MSIP_Label_a4a58698-f344-4198-ab37-f250df3982dd_SetDate">
    <vt:lpwstr>2025-10-23T16:58:16Z</vt:lpwstr>
  </property>
  <property fmtid="{D5CDD505-2E9C-101B-9397-08002B2CF9AE}" pid="6" name="MSIP_Label_a4a58698-f344-4198-ab37-f250df3982dd_Method">
    <vt:lpwstr>Standard</vt:lpwstr>
  </property>
  <property fmtid="{D5CDD505-2E9C-101B-9397-08002B2CF9AE}" pid="7" name="MSIP_Label_a4a58698-f344-4198-ab37-f250df3982dd_Name">
    <vt:lpwstr>GLB Internal</vt:lpwstr>
  </property>
  <property fmtid="{D5CDD505-2E9C-101B-9397-08002B2CF9AE}" pid="8" name="MSIP_Label_a4a58698-f344-4198-ab37-f250df3982dd_SiteId">
    <vt:lpwstr>bc1d8991-4a28-4552-abc1-ace7ae108274</vt:lpwstr>
  </property>
  <property fmtid="{D5CDD505-2E9C-101B-9397-08002B2CF9AE}" pid="9" name="MSIP_Label_a4a58698-f344-4198-ab37-f250df3982dd_ActionId">
    <vt:lpwstr>9c2fde08-37cf-4f50-9210-877f11ecdccf</vt:lpwstr>
  </property>
  <property fmtid="{D5CDD505-2E9C-101B-9397-08002B2CF9AE}" pid="10" name="MSIP_Label_a4a58698-f344-4198-ab37-f250df3982dd_ContentBits">
    <vt:lpwstr>0</vt:lpwstr>
  </property>
  <property fmtid="{D5CDD505-2E9C-101B-9397-08002B2CF9AE}" pid="11" name="MSIP_Label_a4a58698-f344-4198-ab37-f250df3982dd_Tag">
    <vt:lpwstr>10, 3, 0, 2</vt:lpwstr>
  </property>
  <property fmtid="{D5CDD505-2E9C-101B-9397-08002B2CF9AE}" pid="12" name="ICV">
    <vt:lpwstr>3B26BF9E40954242A9E393C6830E88E5_12</vt:lpwstr>
  </property>
  <property fmtid="{D5CDD505-2E9C-101B-9397-08002B2CF9AE}" pid="13" name="KSOProductBuildVer">
    <vt:lpwstr>1046-12.2.0.23131</vt:lpwstr>
  </property>
</Properties>
</file>